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9216" windowHeight="5904" tabRatio="500"/>
  </bookViews>
  <sheets>
    <sheet name="Assessment" sheetId="1" r:id="rId1"/>
    <sheet name="Resultate" sheetId="2" r:id="rId2"/>
    <sheet name="Hilfsfunktionen" sheetId="3" r:id="rId3"/>
  </sheets>
  <definedNames>
    <definedName name="_xlnm.Print_Area" localSheetId="0">Assessment!$A$1:$F$544</definedName>
    <definedName name="Maturity_Rating">Hilfsfunktionen!$A$6:$A$11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527" i="1" l="1"/>
  <c r="B79" i="2" s="1"/>
  <c r="D535" i="1"/>
  <c r="B80" i="2" s="1"/>
  <c r="D541" i="1"/>
  <c r="B81" i="2" s="1"/>
  <c r="D471" i="1"/>
  <c r="B64" i="2" s="1"/>
  <c r="D487" i="1"/>
  <c r="B65" i="2" s="1"/>
  <c r="D502" i="1"/>
  <c r="D512" i="1"/>
  <c r="B67" i="2" s="1"/>
  <c r="D520" i="1"/>
  <c r="B68" i="2" s="1"/>
  <c r="D400" i="1"/>
  <c r="B49" i="2" s="1"/>
  <c r="D436" i="1"/>
  <c r="B50" i="2" s="1"/>
  <c r="D194" i="1"/>
  <c r="B34" i="2" s="1"/>
  <c r="D225" i="1"/>
  <c r="D272" i="1"/>
  <c r="B36" i="2" s="1"/>
  <c r="D333" i="1"/>
  <c r="B37" i="2" s="1"/>
  <c r="D345" i="1"/>
  <c r="D379" i="1"/>
  <c r="B39" i="2" s="1"/>
  <c r="D49" i="1"/>
  <c r="D69" i="1"/>
  <c r="B20" i="2" s="1"/>
  <c r="D90" i="1"/>
  <c r="D111" i="1"/>
  <c r="D119" i="1"/>
  <c r="D144" i="1"/>
  <c r="B38" i="2"/>
  <c r="A25" i="2"/>
  <c r="D380" i="1" l="1"/>
  <c r="B5" i="2" s="1"/>
  <c r="B35" i="2"/>
  <c r="D463" i="1"/>
  <c r="B51" i="2" s="1"/>
  <c r="D521" i="1"/>
  <c r="B69" i="2" s="1"/>
  <c r="D542" i="1"/>
  <c r="B66" i="2"/>
  <c r="D145" i="1"/>
  <c r="B25" i="2" s="1"/>
  <c r="B19" i="2"/>
  <c r="B40" i="2" l="1"/>
  <c r="C38" i="2" s="1"/>
  <c r="B7" i="2"/>
  <c r="D464" i="1"/>
  <c r="B6" i="2" s="1"/>
  <c r="C69" i="2"/>
  <c r="C66" i="2"/>
  <c r="C64" i="2"/>
  <c r="C65" i="2"/>
  <c r="B82" i="2"/>
  <c r="B8" i="2"/>
  <c r="C67" i="2"/>
  <c r="C68" i="2"/>
  <c r="C24" i="2"/>
  <c r="C20" i="2"/>
  <c r="C22" i="2"/>
  <c r="B4" i="2"/>
  <c r="C25" i="2"/>
  <c r="C21" i="2"/>
  <c r="C23" i="2"/>
  <c r="C19" i="2"/>
  <c r="C37" i="2" l="1"/>
  <c r="C35" i="2"/>
  <c r="C36" i="2"/>
  <c r="C34" i="2"/>
  <c r="C40" i="2"/>
  <c r="C39" i="2"/>
  <c r="D544" i="1"/>
  <c r="B52" i="2"/>
  <c r="C50" i="2" s="1"/>
  <c r="B9" i="2"/>
  <c r="C7" i="2" s="1"/>
  <c r="C82" i="2"/>
  <c r="C80" i="2"/>
  <c r="C79" i="2"/>
  <c r="C81" i="2"/>
  <c r="C51" i="2" l="1"/>
  <c r="C52" i="2"/>
  <c r="C49" i="2"/>
  <c r="C9" i="2"/>
  <c r="C5" i="2"/>
  <c r="C4" i="2"/>
  <c r="C8" i="2"/>
  <c r="C6" i="2"/>
</calcChain>
</file>

<file path=xl/sharedStrings.xml><?xml version="1.0" encoding="utf-8"?>
<sst xmlns="http://schemas.openxmlformats.org/spreadsheetml/2006/main" count="725" uniqueCount="617">
  <si>
    <t xml:space="preserve">IDENTIFY </t>
  </si>
  <si>
    <t>PROTECT (PR)</t>
  </si>
  <si>
    <t>DETECT (DE)</t>
  </si>
  <si>
    <t>RESPOND (RS)</t>
  </si>
  <si>
    <t>RECOVER (RC)</t>
  </si>
  <si>
    <t>ID.AM Subrating</t>
  </si>
  <si>
    <t>ID.BE Subrating</t>
  </si>
  <si>
    <t>ID.GV Subrating</t>
  </si>
  <si>
    <t>ID.RA Subrating</t>
  </si>
  <si>
    <t>ID.RM Subrating</t>
  </si>
  <si>
    <t>ID.SC Subrating</t>
  </si>
  <si>
    <t>ID Subrating</t>
  </si>
  <si>
    <t>RC Subrating</t>
  </si>
  <si>
    <t>ID.AM</t>
  </si>
  <si>
    <t>ID.BE</t>
  </si>
  <si>
    <t>ID.GV</t>
  </si>
  <si>
    <t>PR.AC Subrating</t>
  </si>
  <si>
    <t>PR.AT Subrating</t>
  </si>
  <si>
    <t>PR.DS Subrating</t>
  </si>
  <si>
    <t>PR.IP Subrating</t>
  </si>
  <si>
    <t>PR.MA Subrating</t>
  </si>
  <si>
    <t>PR.PT Subrating</t>
  </si>
  <si>
    <t>PR Subrating</t>
  </si>
  <si>
    <t>PR.AC</t>
  </si>
  <si>
    <t>ID</t>
  </si>
  <si>
    <t>PR</t>
  </si>
  <si>
    <t>DE</t>
  </si>
  <si>
    <t>RS</t>
  </si>
  <si>
    <t>RC</t>
  </si>
  <si>
    <t>Total</t>
  </si>
  <si>
    <t>DE.DP Subrating</t>
  </si>
  <si>
    <t>Overall Cybersecurity Maturity Rating</t>
  </si>
  <si>
    <t>ID.RA</t>
  </si>
  <si>
    <t>ID.RM</t>
  </si>
  <si>
    <t>ID.SC</t>
  </si>
  <si>
    <t>PR.AT</t>
  </si>
  <si>
    <t>PR.DS</t>
  </si>
  <si>
    <t>PR.IP</t>
  </si>
  <si>
    <t>PR.MA</t>
  </si>
  <si>
    <t>PR.PT</t>
  </si>
  <si>
    <t>DE.AE</t>
  </si>
  <si>
    <t>DE.CM</t>
  </si>
  <si>
    <t>DE.DP</t>
  </si>
  <si>
    <t>RS.RP</t>
  </si>
  <si>
    <t>DE Subrating</t>
  </si>
  <si>
    <t>DE.AE Subrating</t>
  </si>
  <si>
    <t>DE.CM Subrating</t>
  </si>
  <si>
    <t>RS.RP Subrating</t>
  </si>
  <si>
    <t>RS.CO Subrating</t>
  </si>
  <si>
    <t>RC.IM Subrating</t>
  </si>
  <si>
    <t>RC.RP Subarting</t>
  </si>
  <si>
    <t>RS.IM Subrating</t>
  </si>
  <si>
    <t>RS.MI Subrating</t>
  </si>
  <si>
    <t>RS.AN Subrating</t>
  </si>
  <si>
    <t>RS Subrating</t>
  </si>
  <si>
    <t>RS.CO</t>
  </si>
  <si>
    <t>RS.AN</t>
  </si>
  <si>
    <t>RS.MI</t>
  </si>
  <si>
    <t>RS.IM</t>
  </si>
  <si>
    <t>RC.RP</t>
  </si>
  <si>
    <t>RC.IM</t>
  </si>
  <si>
    <t>IM.CO</t>
  </si>
  <si>
    <t>RC.CO Subrating</t>
  </si>
  <si>
    <t>Overall Cybersecurity Assessment Rating</t>
  </si>
  <si>
    <t>Recover (RC)</t>
  </si>
  <si>
    <t>Identify (ID)</t>
  </si>
  <si>
    <t>Protect (PR)</t>
  </si>
  <si>
    <t>Detect (DE)</t>
  </si>
  <si>
    <t>Response (RS)</t>
  </si>
  <si>
    <t>Cybersecurity Minimalstandard - Assessment</t>
  </si>
  <si>
    <t>Minimalstandard v1.0 / 1. Januar 2018</t>
  </si>
  <si>
    <t>(Berechnungsgrundlagen und -hilfen / Grafische Darstellung und Auswertung - Bitte nicht anpassen)</t>
  </si>
  <si>
    <t>Maturity Rating</t>
  </si>
  <si>
    <t>n/a</t>
  </si>
  <si>
    <t>Nicht umgesetzt</t>
  </si>
  <si>
    <t>Partiell umgesetzt, nicht vollständig definiert und abgenommen</t>
  </si>
  <si>
    <t>Partiell umgesetzt, vollständig definiert und abgenommen</t>
  </si>
  <si>
    <t>Umgesetzt, vollständig oder grösstenteils umgesetzt, statisch</t>
  </si>
  <si>
    <t>Dynamisch, umgesetzt, kontinuierlich überprüft, verbessert</t>
  </si>
  <si>
    <t>Nicht applizierbar / Begründung notwendig</t>
  </si>
  <si>
    <t>Kategorie</t>
  </si>
  <si>
    <t>Subkategorie</t>
  </si>
  <si>
    <t>Bewertung</t>
  </si>
  <si>
    <t>Kommentare</t>
  </si>
  <si>
    <t>Referenzen</t>
  </si>
  <si>
    <t>Kapitel</t>
  </si>
  <si>
    <r>
      <t xml:space="preserve">Inventar Management (Assest Management)
</t>
    </r>
    <r>
      <rPr>
        <sz val="10"/>
        <color theme="1"/>
        <rFont val="Arial"/>
        <family val="2"/>
      </rPr>
      <t xml:space="preserve">Die Daten, Personen, Geräte, Systeme und Anlagen, einer Organisation sind ein einer Art und Weise identifiziert, katalogisiert und bewertet, die ihrer Kritikalität hinsichtlich der zu erfüllenden Geschäftspro-zesse, sowie der Risikostrategie der Organisation entsprich.
</t>
    </r>
  </si>
  <si>
    <r>
      <t>ID.AM-1</t>
    </r>
    <r>
      <rPr>
        <sz val="10"/>
        <color rgb="FF000000"/>
        <rFont val="Arial"/>
        <family val="2"/>
      </rPr>
      <t>: Erarbeiten Sie einen Inventarisierungsprozess welcher sicherstellt, dass zu jedem Zeitpunkt ein vollständiges Inventar ihrer IKT-Betriebsmittel (Assets) vorhanden ist.</t>
    </r>
  </si>
  <si>
    <r>
      <t>·</t>
    </r>
    <r>
      <rPr>
        <sz val="7"/>
        <color theme="1"/>
        <rFont val="Arial"/>
        <family val="2"/>
      </rPr>
      <t xml:space="preserve">       </t>
    </r>
    <r>
      <rPr>
        <b/>
        <sz val="10"/>
        <color theme="1"/>
        <rFont val="Arial"/>
        <family val="2"/>
      </rPr>
      <t xml:space="preserve">CCS CSC </t>
    </r>
    <r>
      <rPr>
        <sz val="10"/>
        <color theme="1"/>
        <rFont val="Arial"/>
        <family val="2"/>
      </rPr>
      <t>1</t>
    </r>
  </si>
  <si>
    <r>
      <t>·</t>
    </r>
    <r>
      <rPr>
        <sz val="7"/>
        <color theme="1"/>
        <rFont val="Arial"/>
        <family val="2"/>
      </rPr>
      <t xml:space="preserve">       </t>
    </r>
    <r>
      <rPr>
        <b/>
        <sz val="10"/>
        <color theme="1"/>
        <rFont val="Arial"/>
        <family val="2"/>
      </rPr>
      <t xml:space="preserve">COBIT 5 </t>
    </r>
    <r>
      <rPr>
        <sz val="10"/>
        <color theme="1"/>
        <rFont val="Arial"/>
        <family val="2"/>
      </rPr>
      <t>BAI09.01, BAI09.02</t>
    </r>
  </si>
  <si>
    <r>
      <t>·</t>
    </r>
    <r>
      <rPr>
        <sz val="7"/>
        <color theme="1"/>
        <rFont val="Arial"/>
        <family val="2"/>
      </rPr>
      <t xml:space="preserve">       </t>
    </r>
    <r>
      <rPr>
        <b/>
        <sz val="10"/>
        <color theme="1"/>
        <rFont val="Arial"/>
        <family val="2"/>
      </rPr>
      <t xml:space="preserve">ISA 62443-2-1:2009 </t>
    </r>
    <r>
      <rPr>
        <sz val="10"/>
        <color theme="1"/>
        <rFont val="Arial"/>
        <family val="2"/>
      </rPr>
      <t>4.2.3.4</t>
    </r>
  </si>
  <si>
    <r>
      <t>·</t>
    </r>
    <r>
      <rPr>
        <sz val="7"/>
        <color theme="1"/>
        <rFont val="Arial"/>
        <family val="2"/>
      </rPr>
      <t xml:space="preserve">       </t>
    </r>
    <r>
      <rPr>
        <b/>
        <sz val="10"/>
        <color theme="1"/>
        <rFont val="Arial"/>
        <family val="2"/>
      </rPr>
      <t>ISA 62443-3-3:2013</t>
    </r>
    <r>
      <rPr>
        <sz val="10"/>
        <color theme="1"/>
        <rFont val="Arial"/>
        <family val="2"/>
      </rPr>
      <t xml:space="preserve"> SR 7.8</t>
    </r>
  </si>
  <si>
    <r>
      <t>·</t>
    </r>
    <r>
      <rPr>
        <sz val="7"/>
        <color theme="1"/>
        <rFont val="Arial"/>
        <family val="2"/>
      </rPr>
      <t xml:space="preserve">       </t>
    </r>
    <r>
      <rPr>
        <b/>
        <sz val="10"/>
        <color theme="1"/>
        <rFont val="Arial"/>
        <family val="2"/>
      </rPr>
      <t>ISO/IEC 27001:2013</t>
    </r>
    <r>
      <rPr>
        <sz val="10"/>
        <color theme="1"/>
        <rFont val="Arial"/>
        <family val="2"/>
      </rPr>
      <t xml:space="preserve"> A.8.1.1, A.8.1.2</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</si>
  <si>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CM-8</t>
    </r>
  </si>
  <si>
    <r>
      <t>ID.AM-2:</t>
    </r>
    <r>
      <rPr>
        <sz val="10"/>
        <color rgb="FF000000"/>
        <rFont val="Arial"/>
        <family val="2"/>
      </rPr>
      <t xml:space="preserve"> Inventarisieren Sie all Ihre Softwareplattformen / -Lizenzen und Applikationen innerhalb ihrer Organisation. </t>
    </r>
  </si>
  <si>
    <r>
      <t>·</t>
    </r>
    <r>
      <rPr>
        <sz val="7"/>
        <color theme="1"/>
        <rFont val="Arial"/>
        <family val="2"/>
      </rPr>
      <t xml:space="preserve">       </t>
    </r>
    <r>
      <rPr>
        <b/>
        <sz val="10"/>
        <color theme="1"/>
        <rFont val="Arial"/>
        <family val="2"/>
      </rPr>
      <t xml:space="preserve">CCS CSC </t>
    </r>
    <r>
      <rPr>
        <sz val="10"/>
        <color theme="1"/>
        <rFont val="Arial"/>
        <family val="2"/>
      </rPr>
      <t>2</t>
    </r>
  </si>
  <si>
    <r>
      <t>·</t>
    </r>
    <r>
      <rPr>
        <sz val="7"/>
        <color theme="1"/>
        <rFont val="Arial"/>
        <family val="2"/>
      </rPr>
      <t xml:space="preserve">       </t>
    </r>
    <r>
      <rPr>
        <b/>
        <sz val="10"/>
        <color theme="1"/>
        <rFont val="Arial"/>
        <family val="2"/>
      </rPr>
      <t xml:space="preserve">COBIT 5 </t>
    </r>
    <r>
      <rPr>
        <sz val="10"/>
        <color theme="1"/>
        <rFont val="Arial"/>
        <family val="2"/>
      </rPr>
      <t>BAI09.01, BAI09.02, BAI09.05</t>
    </r>
  </si>
  <si>
    <r>
      <t xml:space="preserve">ID.AM-3: </t>
    </r>
    <r>
      <rPr>
        <sz val="10"/>
        <color rgb="FF000000"/>
        <rFont val="Arial"/>
        <family val="2"/>
      </rPr>
      <t xml:space="preserve">Katalogisieren Sie all Ihre internen Kommunikations- und Datenflüsse. </t>
    </r>
  </si>
  <si>
    <r>
      <t>·</t>
    </r>
    <r>
      <rPr>
        <sz val="7"/>
        <color theme="1"/>
        <rFont val="Arial"/>
        <family val="2"/>
      </rPr>
      <t xml:space="preserve">       </t>
    </r>
    <r>
      <rPr>
        <b/>
        <sz val="10"/>
        <color theme="1"/>
        <rFont val="Arial"/>
        <family val="2"/>
      </rPr>
      <t>CCS CSC</t>
    </r>
    <r>
      <rPr>
        <sz val="10"/>
        <color theme="1"/>
        <rFont val="Arial"/>
        <family val="2"/>
      </rPr>
      <t xml:space="preserve"> 1</t>
    </r>
  </si>
  <si>
    <r>
      <t>·</t>
    </r>
    <r>
      <rPr>
        <sz val="7"/>
        <color theme="1"/>
        <rFont val="Arial"/>
        <family val="2"/>
      </rPr>
      <t xml:space="preserve">       </t>
    </r>
    <r>
      <rPr>
        <b/>
        <sz val="10"/>
        <color theme="1"/>
        <rFont val="Arial"/>
        <family val="2"/>
      </rPr>
      <t xml:space="preserve">COBIT 5 </t>
    </r>
    <r>
      <rPr>
        <sz val="10"/>
        <color theme="1"/>
        <rFont val="Arial"/>
        <family val="2"/>
      </rPr>
      <t>DSS05.02</t>
    </r>
  </si>
  <si>
    <r>
      <t>·</t>
    </r>
    <r>
      <rPr>
        <sz val="7"/>
        <color theme="1"/>
        <rFont val="Arial"/>
        <family val="2"/>
      </rPr>
      <t xml:space="preserve">       </t>
    </r>
    <r>
      <rPr>
        <b/>
        <sz val="10"/>
        <color theme="1"/>
        <rFont val="Arial"/>
        <family val="2"/>
      </rPr>
      <t>ISA 62443-2-1:2009</t>
    </r>
    <r>
      <rPr>
        <sz val="10"/>
        <color theme="1"/>
        <rFont val="Arial"/>
        <family val="2"/>
      </rPr>
      <t xml:space="preserve"> 4.2.3.4</t>
    </r>
  </si>
  <si>
    <r>
      <t>·</t>
    </r>
    <r>
      <rPr>
        <sz val="7"/>
        <color theme="1"/>
        <rFont val="Arial"/>
        <family val="2"/>
      </rPr>
      <t xml:space="preserve">       </t>
    </r>
    <r>
      <rPr>
        <b/>
        <sz val="10"/>
        <color theme="1"/>
        <rFont val="Arial"/>
        <family val="2"/>
      </rPr>
      <t>ISO/IEC 27001:2013</t>
    </r>
    <r>
      <rPr>
        <sz val="10"/>
        <color theme="1"/>
        <rFont val="Arial"/>
        <family val="2"/>
      </rPr>
      <t xml:space="preserve"> A.13.2.1</t>
    </r>
  </si>
  <si>
    <r>
      <t>·</t>
    </r>
    <r>
      <rPr>
        <sz val="7"/>
        <color theme="1"/>
        <rFont val="Arial"/>
        <family val="2"/>
      </rPr>
      <t xml:space="preserve">       </t>
    </r>
    <r>
      <rPr>
        <b/>
        <sz val="10"/>
        <color theme="1"/>
        <rFont val="Arial"/>
        <family val="2"/>
      </rPr>
      <t>NIST SP 800-53 Rev. 4</t>
    </r>
    <r>
      <rPr>
        <sz val="10"/>
        <color theme="1"/>
        <rFont val="Arial"/>
        <family val="2"/>
      </rPr>
      <t xml:space="preserve"> AC-4, CA-3, CA-9, PL-8</t>
    </r>
  </si>
  <si>
    <r>
      <t>ID.AM-4:</t>
    </r>
    <r>
      <rPr>
        <sz val="10"/>
        <color rgb="FF000000"/>
        <rFont val="Arial"/>
        <family val="2"/>
      </rPr>
      <t xml:space="preserve"> Katalogisieren Sie alle externen IKT-Systeme, die für ihre Organisation relevant sind.</t>
    </r>
  </si>
  <si>
    <r>
      <t>·</t>
    </r>
    <r>
      <rPr>
        <sz val="7"/>
        <color theme="1"/>
        <rFont val="Arial"/>
        <family val="2"/>
      </rPr>
      <t xml:space="preserve">       </t>
    </r>
    <r>
      <rPr>
        <b/>
        <sz val="10"/>
        <color theme="1"/>
        <rFont val="Arial"/>
        <family val="2"/>
      </rPr>
      <t xml:space="preserve">COBIT 5 </t>
    </r>
    <r>
      <rPr>
        <sz val="10"/>
        <color theme="1"/>
        <rFont val="Arial"/>
        <family val="2"/>
      </rPr>
      <t>APO02.02</t>
    </r>
  </si>
  <si>
    <r>
      <t>·</t>
    </r>
    <r>
      <rPr>
        <sz val="7"/>
        <color theme="1"/>
        <rFont val="Arial"/>
        <family val="2"/>
      </rPr>
      <t xml:space="preserve">       </t>
    </r>
    <r>
      <rPr>
        <b/>
        <sz val="10"/>
        <color theme="1"/>
        <rFont val="Arial"/>
        <family val="2"/>
      </rPr>
      <t>ISO/IEC 27001:2013</t>
    </r>
    <r>
      <rPr>
        <sz val="10"/>
        <color theme="1"/>
        <rFont val="Arial"/>
        <family val="2"/>
      </rPr>
      <t xml:space="preserve"> A.11.2.6</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</si>
  <si>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AC-20, SA-9</t>
    </r>
  </si>
  <si>
    <r>
      <t>ID.AM-5:</t>
    </r>
    <r>
      <rPr>
        <sz val="10"/>
        <color rgb="FF000000"/>
        <rFont val="Arial"/>
        <family val="2"/>
      </rPr>
      <t xml:space="preserve"> Priorisieren Sie die inventarisierten Ressourcen (Geräte, Anwendungen, Daten) hin-sichtlich ihrer Kritikalität.</t>
    </r>
  </si>
  <si>
    <r>
      <t>·</t>
    </r>
    <r>
      <rPr>
        <sz val="7"/>
        <color theme="1"/>
        <rFont val="Arial"/>
        <family val="2"/>
      </rPr>
      <t xml:space="preserve">       </t>
    </r>
    <r>
      <rPr>
        <b/>
        <sz val="10"/>
        <color rgb="FF000000"/>
        <rFont val="Arial"/>
        <family val="2"/>
      </rPr>
      <t xml:space="preserve">COBIT 5 </t>
    </r>
    <r>
      <rPr>
        <sz val="10"/>
        <color theme="1"/>
        <rFont val="Arial"/>
        <family val="2"/>
      </rPr>
      <t>APO03.03, APO03.04, BAI09.02</t>
    </r>
  </si>
  <si>
    <r>
      <t>·</t>
    </r>
    <r>
      <rPr>
        <sz val="7"/>
        <color theme="1"/>
        <rFont val="Arial"/>
        <family val="2"/>
      </rPr>
      <t xml:space="preserve">       </t>
    </r>
    <r>
      <rPr>
        <b/>
        <sz val="10"/>
        <color theme="1"/>
        <rFont val="Arial"/>
        <family val="2"/>
      </rPr>
      <t xml:space="preserve">ISA 62443-2-1:2009 </t>
    </r>
    <r>
      <rPr>
        <sz val="10"/>
        <color theme="1"/>
        <rFont val="Arial"/>
        <family val="2"/>
      </rPr>
      <t>4.2.3.6</t>
    </r>
  </si>
  <si>
    <r>
      <t>·</t>
    </r>
    <r>
      <rPr>
        <sz val="7"/>
        <color theme="1"/>
        <rFont val="Arial"/>
        <family val="2"/>
      </rPr>
      <t xml:space="preserve">       </t>
    </r>
    <r>
      <rPr>
        <b/>
        <sz val="10"/>
        <color rgb="FF000000"/>
        <rFont val="Arial"/>
        <family val="2"/>
      </rPr>
      <t>ISO/IEC 27001:2013</t>
    </r>
    <r>
      <rPr>
        <sz val="10"/>
        <color rgb="FF000000"/>
        <rFont val="Arial"/>
        <family val="2"/>
      </rPr>
      <t xml:space="preserve"> A.8.2.1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</si>
  <si>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RA-2, SA-14</t>
    </r>
  </si>
  <si>
    <r>
      <t xml:space="preserve">ID.AM-6: </t>
    </r>
    <r>
      <rPr>
        <sz val="10"/>
        <color rgb="FF000000"/>
        <rFont val="Arial"/>
        <family val="2"/>
      </rPr>
      <t>Definieren Sie klare Rollen und Verantwortlichkeiten im Bereich der Cyber Security.</t>
    </r>
  </si>
  <si>
    <r>
      <t>·</t>
    </r>
    <r>
      <rPr>
        <sz val="7"/>
        <color theme="1"/>
        <rFont val="Arial"/>
        <family val="2"/>
      </rPr>
      <t xml:space="preserve">       </t>
    </r>
    <r>
      <rPr>
        <b/>
        <sz val="10"/>
        <color theme="1"/>
        <rFont val="Arial"/>
        <family val="2"/>
      </rPr>
      <t xml:space="preserve">COBIT 5 </t>
    </r>
    <r>
      <rPr>
        <sz val="10"/>
        <color theme="1"/>
        <rFont val="Arial"/>
        <family val="2"/>
      </rPr>
      <t>APO01.02, DSS06.03</t>
    </r>
  </si>
  <si>
    <r>
      <t>·</t>
    </r>
    <r>
      <rPr>
        <sz val="7"/>
        <color theme="1"/>
        <rFont val="Arial"/>
        <family val="2"/>
      </rPr>
      <t xml:space="preserve">       </t>
    </r>
    <r>
      <rPr>
        <b/>
        <sz val="10"/>
        <color theme="1"/>
        <rFont val="Arial"/>
        <family val="2"/>
      </rPr>
      <t xml:space="preserve">ISA 62443-2-1:2009 </t>
    </r>
    <r>
      <rPr>
        <sz val="10"/>
        <color theme="1"/>
        <rFont val="Arial"/>
        <family val="2"/>
      </rPr>
      <t>4.3.2.3.3 </t>
    </r>
  </si>
  <si>
    <r>
      <t>·</t>
    </r>
    <r>
      <rPr>
        <sz val="7"/>
        <color rgb="FF000000"/>
        <rFont val="Arial"/>
        <family val="2"/>
      </rPr>
      <t xml:space="preserve">       </t>
    </r>
    <r>
      <rPr>
        <b/>
        <sz val="10"/>
        <color rgb="FF000000"/>
        <rFont val="Arial"/>
        <family val="2"/>
      </rPr>
      <t>ISO/IEC 27001:2013</t>
    </r>
    <r>
      <rPr>
        <sz val="10"/>
        <color rgb="FF000000"/>
        <rFont val="Arial"/>
        <family val="2"/>
      </rPr>
      <t xml:space="preserve"> A.6.1.1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</si>
  <si>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PS-7, </t>
    </r>
    <r>
      <rPr>
        <sz val="10"/>
        <color rgb="FF000000"/>
        <rFont val="Arial"/>
        <family val="2"/>
      </rPr>
      <t>PM-11</t>
    </r>
    <r>
      <rPr>
        <sz val="10"/>
        <color theme="1"/>
        <rFont val="Arial"/>
        <family val="2"/>
      </rPr>
      <t> </t>
    </r>
  </si>
  <si>
    <r>
      <t xml:space="preserve">Geschäftsumfeld (Business Environment)
</t>
    </r>
    <r>
      <rPr>
        <sz val="10"/>
        <color theme="1"/>
        <rFont val="Arial"/>
        <family val="2"/>
      </rPr>
      <t xml:space="preserve">Die Ziele, Aufgaben und Aktivitäten des Unternehmens sind priorisiert und bewertet. Diese Informationen werden dienen als Grundlage für die Zuweisung der Verantwortlichkeiten hinsichtlich Cyber Security und Risikomanagement.
</t>
    </r>
  </si>
  <si>
    <r>
      <t xml:space="preserve">ID.BE-1: </t>
    </r>
    <r>
      <rPr>
        <sz val="10"/>
        <color rgb="FF000000"/>
        <rFont val="Arial"/>
        <family val="2"/>
      </rPr>
      <t xml:space="preserve">Identifizieren, dokumentieren und kommunizieren Sie die exakte Rolle ihres Unternehmens innerhalb der (kritischen) Versorgungskette. </t>
    </r>
  </si>
  <si>
    <r>
      <t>·</t>
    </r>
    <r>
      <rPr>
        <sz val="7"/>
        <color theme="1"/>
        <rFont val="Arial"/>
        <family val="2"/>
      </rPr>
      <t xml:space="preserve">       </t>
    </r>
    <r>
      <rPr>
        <b/>
        <sz val="10"/>
        <color theme="1"/>
        <rFont val="Arial"/>
        <family val="2"/>
      </rPr>
      <t xml:space="preserve">COBIT 5 </t>
    </r>
    <r>
      <rPr>
        <sz val="10"/>
        <color theme="1"/>
        <rFont val="Arial"/>
        <family val="2"/>
      </rPr>
      <t>APO08.04, APO08.05, APO10.03, APO10.04, APO10.05</t>
    </r>
  </si>
  <si>
    <r>
      <t>·</t>
    </r>
    <r>
      <rPr>
        <sz val="7"/>
        <color theme="1"/>
        <rFont val="Arial"/>
        <family val="2"/>
      </rPr>
      <t xml:space="preserve">       </t>
    </r>
    <r>
      <rPr>
        <b/>
        <sz val="10"/>
        <color rgb="FF000000"/>
        <rFont val="Arial"/>
        <family val="2"/>
      </rPr>
      <t>ISO/IEC 27001:2013</t>
    </r>
    <r>
      <rPr>
        <sz val="10"/>
        <color rgb="FF000000"/>
        <rFont val="Arial"/>
        <family val="2"/>
      </rPr>
      <t xml:space="preserve"> A.15.1.3, A.15.2.1, A.15.2.2</t>
    </r>
    <r>
      <rPr>
        <sz val="10"/>
        <color theme="1"/>
        <rFont val="Arial"/>
        <family val="2"/>
      </rPr>
      <t> </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</si>
  <si>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SA-12</t>
    </r>
  </si>
  <si>
    <r>
      <t xml:space="preserve">ID.BE-2: </t>
    </r>
    <r>
      <rPr>
        <sz val="10"/>
        <color rgb="FF000000"/>
        <rFont val="Arial"/>
        <family val="2"/>
      </rPr>
      <t xml:space="preserve">Die Bedeutung der Organisation als kritische Infrastruktur und ihre Position innerhalb des kritischen Sektors ist identifiziert und kommuniziert. </t>
    </r>
  </si>
  <si>
    <r>
      <t>·</t>
    </r>
    <r>
      <rPr>
        <sz val="7"/>
        <color rgb="FF000000"/>
        <rFont val="Arial"/>
        <family val="2"/>
      </rPr>
      <t xml:space="preserve">       </t>
    </r>
    <r>
      <rPr>
        <b/>
        <sz val="10"/>
        <color rgb="FF000000"/>
        <rFont val="Arial"/>
        <family val="2"/>
      </rPr>
      <t xml:space="preserve">COBIT 5 </t>
    </r>
    <r>
      <rPr>
        <sz val="10"/>
        <color theme="1"/>
        <rFont val="Arial"/>
        <family val="2"/>
      </rPr>
      <t>APO02.06, APO03.01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</si>
  <si>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PM-8</t>
    </r>
  </si>
  <si>
    <r>
      <t xml:space="preserve">ID.BE-3: </t>
    </r>
    <r>
      <rPr>
        <sz val="10"/>
        <color rgb="FF000000"/>
        <rFont val="Arial"/>
        <family val="2"/>
      </rPr>
      <t xml:space="preserve">Die Ziele, Aufgaben und Aktivitäten innerhalb der Organisation sind bewertet und priorisiert. </t>
    </r>
  </si>
  <si>
    <r>
      <t>·</t>
    </r>
    <r>
      <rPr>
        <sz val="7"/>
        <color rgb="FF000000"/>
        <rFont val="Arial"/>
        <family val="2"/>
      </rPr>
      <t xml:space="preserve">       </t>
    </r>
    <r>
      <rPr>
        <b/>
        <sz val="10"/>
        <color rgb="FF000000"/>
        <rFont val="Arial"/>
        <family val="2"/>
      </rPr>
      <t xml:space="preserve">COBIT 5 </t>
    </r>
    <r>
      <rPr>
        <sz val="10"/>
        <color theme="1"/>
        <rFont val="Arial"/>
        <family val="2"/>
      </rPr>
      <t>APO02.01, APO02.06, APO03.01</t>
    </r>
  </si>
  <si>
    <r>
      <t>·</t>
    </r>
    <r>
      <rPr>
        <sz val="7"/>
        <color rgb="FF000000"/>
        <rFont val="Arial"/>
        <family val="2"/>
      </rPr>
      <t xml:space="preserve">       </t>
    </r>
    <r>
      <rPr>
        <b/>
        <sz val="10"/>
        <color theme="1"/>
        <rFont val="Arial"/>
        <family val="2"/>
      </rPr>
      <t xml:space="preserve">ISA 62443-2-1:2009 </t>
    </r>
    <r>
      <rPr>
        <sz val="10"/>
        <color theme="1"/>
        <rFont val="Arial"/>
        <family val="2"/>
      </rPr>
      <t>4.2.2.1, 4.2.3.6</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</si>
  <si>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PM-11, SA-14</t>
    </r>
  </si>
  <si>
    <r>
      <t>·</t>
    </r>
    <r>
      <rPr>
        <sz val="7"/>
        <color theme="1"/>
        <rFont val="Arial"/>
        <family val="2"/>
      </rPr>
      <t xml:space="preserve">       </t>
    </r>
    <r>
      <rPr>
        <b/>
        <sz val="10"/>
        <color theme="1"/>
        <rFont val="Arial"/>
        <family val="2"/>
      </rPr>
      <t xml:space="preserve">ISO/IEC 27001:2013 </t>
    </r>
    <r>
      <rPr>
        <sz val="10"/>
        <color theme="1"/>
        <rFont val="Arial"/>
        <family val="2"/>
      </rPr>
      <t>A.11.2.2, A.11.2.3, A.12.1.3</t>
    </r>
  </si>
  <si>
    <r>
      <t>·</t>
    </r>
    <r>
      <rPr>
        <sz val="7"/>
        <color theme="1"/>
        <rFont val="Arial"/>
        <family val="2"/>
      </rPr>
      <t xml:space="preserve">       </t>
    </r>
    <r>
      <rPr>
        <b/>
        <sz val="10"/>
        <color rgb="FF000000"/>
        <rFont val="Arial"/>
        <family val="2"/>
      </rPr>
      <t>NIST SP 800-53 Rev. 4</t>
    </r>
    <r>
      <rPr>
        <sz val="10"/>
        <color rgb="FF000000"/>
        <rFont val="Arial"/>
        <family val="2"/>
      </rPr>
      <t xml:space="preserve"> CP-8, PE-9, PE-11, PM-8, SA-14</t>
    </r>
  </si>
  <si>
    <r>
      <t>·</t>
    </r>
    <r>
      <rPr>
        <sz val="7"/>
        <color theme="1"/>
        <rFont val="Arial"/>
        <family val="2"/>
      </rPr>
      <t xml:space="preserve">       </t>
    </r>
    <r>
      <rPr>
        <b/>
        <sz val="10"/>
        <color theme="1"/>
        <rFont val="Arial"/>
        <family val="2"/>
      </rPr>
      <t xml:space="preserve">COBIT 5 </t>
    </r>
    <r>
      <rPr>
        <sz val="10"/>
        <color theme="1"/>
        <rFont val="Arial"/>
        <family val="2"/>
      </rPr>
      <t>DSS04.02</t>
    </r>
  </si>
  <si>
    <r>
      <t>·</t>
    </r>
    <r>
      <rPr>
        <sz val="7"/>
        <color theme="1"/>
        <rFont val="Arial"/>
        <family val="2"/>
      </rPr>
      <t xml:space="preserve">       </t>
    </r>
    <r>
      <rPr>
        <b/>
        <sz val="10"/>
        <color theme="1"/>
        <rFont val="Arial"/>
        <family val="2"/>
      </rPr>
      <t xml:space="preserve">ISO/IEC 27001:2013 </t>
    </r>
    <r>
      <rPr>
        <sz val="10"/>
        <color theme="1"/>
        <rFont val="Arial"/>
        <family val="2"/>
      </rPr>
      <t>A.11.1.4,</t>
    </r>
    <r>
      <rPr>
        <b/>
        <sz val="10"/>
        <color theme="1"/>
        <rFont val="Arial"/>
        <family val="2"/>
      </rPr>
      <t xml:space="preserve"> </t>
    </r>
    <r>
      <rPr>
        <sz val="10"/>
        <color theme="1"/>
        <rFont val="Arial"/>
        <family val="2"/>
      </rPr>
      <t>A.17.1.1,</t>
    </r>
    <r>
      <rPr>
        <b/>
        <sz val="10"/>
        <color theme="1"/>
        <rFont val="Arial"/>
        <family val="2"/>
      </rPr>
      <t xml:space="preserve"> </t>
    </r>
    <r>
      <rPr>
        <sz val="10"/>
        <color theme="1"/>
        <rFont val="Arial"/>
        <family val="2"/>
      </rPr>
      <t>A.17.1.2, A.17.2.1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</si>
  <si>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CP-2, CP-11, SA-14</t>
    </r>
  </si>
  <si>
    <r>
      <t>·</t>
    </r>
    <r>
      <rPr>
        <sz val="7"/>
        <color rgb="FF000000"/>
        <rFont val="Arial"/>
        <family val="2"/>
      </rPr>
      <t xml:space="preserve">       </t>
    </r>
    <r>
      <rPr>
        <b/>
        <sz val="10"/>
        <color rgb="FF000000"/>
        <rFont val="Arial"/>
        <family val="2"/>
      </rPr>
      <t xml:space="preserve">COBIT 5 </t>
    </r>
    <r>
      <rPr>
        <sz val="10"/>
        <color theme="1"/>
        <rFont val="Arial"/>
        <family val="2"/>
      </rPr>
      <t>APO01.03, EDM01.01, EDM01.02</t>
    </r>
  </si>
  <si>
    <r>
      <t>·</t>
    </r>
    <r>
      <rPr>
        <sz val="7"/>
        <color rgb="FF000000"/>
        <rFont val="Arial"/>
        <family val="2"/>
      </rPr>
      <t xml:space="preserve">       </t>
    </r>
    <r>
      <rPr>
        <b/>
        <sz val="10"/>
        <color theme="1"/>
        <rFont val="Arial"/>
        <family val="2"/>
      </rPr>
      <t xml:space="preserve">ISA 62443-2-1:2009 </t>
    </r>
    <r>
      <rPr>
        <sz val="10"/>
        <color theme="1"/>
        <rFont val="Arial"/>
        <family val="2"/>
      </rPr>
      <t>4.3.2.6</t>
    </r>
  </si>
  <si>
    <r>
      <t>·</t>
    </r>
    <r>
      <rPr>
        <sz val="7"/>
        <color theme="1"/>
        <rFont val="Arial"/>
        <family val="2"/>
      </rPr>
      <t xml:space="preserve">       </t>
    </r>
    <r>
      <rPr>
        <b/>
        <sz val="10"/>
        <color rgb="FF000000"/>
        <rFont val="Arial"/>
        <family val="2"/>
      </rPr>
      <t>ISO/IEC 27001:2013</t>
    </r>
    <r>
      <rPr>
        <sz val="10"/>
        <color rgb="FF000000"/>
        <rFont val="Arial"/>
        <family val="2"/>
      </rPr>
      <t xml:space="preserve"> A.5.1.1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</si>
  <si>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 xml:space="preserve">-1 controls from all families </t>
    </r>
  </si>
  <si>
    <r>
      <t>·</t>
    </r>
    <r>
      <rPr>
        <sz val="7"/>
        <color rgb="FF000000"/>
        <rFont val="Arial"/>
        <family val="2"/>
      </rPr>
      <t xml:space="preserve">       </t>
    </r>
    <r>
      <rPr>
        <b/>
        <sz val="10"/>
        <color rgb="FF000000"/>
        <rFont val="Arial"/>
        <family val="2"/>
      </rPr>
      <t>COBIT 5</t>
    </r>
    <r>
      <rPr>
        <sz val="10"/>
        <color rgb="FF000000"/>
        <rFont val="Arial"/>
        <family val="2"/>
      </rPr>
      <t xml:space="preserve"> APO13.02</t>
    </r>
  </si>
  <si>
    <r>
      <t>·</t>
    </r>
    <r>
      <rPr>
        <sz val="7"/>
        <color rgb="FF000000"/>
        <rFont val="Arial"/>
        <family val="2"/>
      </rPr>
      <t xml:space="preserve">       </t>
    </r>
    <r>
      <rPr>
        <b/>
        <sz val="10"/>
        <color theme="1"/>
        <rFont val="Arial"/>
        <family val="2"/>
      </rPr>
      <t xml:space="preserve">ISA 62443-2-1:2009 </t>
    </r>
    <r>
      <rPr>
        <sz val="10"/>
        <color theme="1"/>
        <rFont val="Arial"/>
        <family val="2"/>
      </rPr>
      <t>4.3.2.3.3</t>
    </r>
  </si>
  <si>
    <r>
      <t>·</t>
    </r>
    <r>
      <rPr>
        <sz val="7"/>
        <color theme="1"/>
        <rFont val="Arial"/>
        <family val="2"/>
      </rPr>
      <t xml:space="preserve">       </t>
    </r>
    <r>
      <rPr>
        <b/>
        <sz val="10"/>
        <color rgb="FF000000"/>
        <rFont val="Arial"/>
        <family val="2"/>
      </rPr>
      <t>ISO/IEC 27001:2013</t>
    </r>
    <r>
      <rPr>
        <sz val="10"/>
        <color rgb="FF000000"/>
        <rFont val="Arial"/>
        <family val="2"/>
      </rPr>
      <t xml:space="preserve"> A.6.1.1, A.7.2.1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</si>
  <si>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PM-1, PS-7</t>
    </r>
  </si>
  <si>
    <r>
      <t>·</t>
    </r>
    <r>
      <rPr>
        <sz val="7"/>
        <color rgb="FF000000"/>
        <rFont val="Arial"/>
        <family val="2"/>
      </rPr>
      <t xml:space="preserve">       </t>
    </r>
    <r>
      <rPr>
        <b/>
        <sz val="10"/>
        <color rgb="FF000000"/>
        <rFont val="Arial"/>
        <family val="2"/>
      </rPr>
      <t xml:space="preserve">COBIT 5 </t>
    </r>
    <r>
      <rPr>
        <sz val="10"/>
        <color theme="1"/>
        <rFont val="Arial"/>
        <family val="2"/>
      </rPr>
      <t>MEA03.01, MEA03.04</t>
    </r>
  </si>
  <si>
    <r>
      <t>·</t>
    </r>
    <r>
      <rPr>
        <sz val="7"/>
        <color rgb="FF000000"/>
        <rFont val="Arial"/>
        <family val="2"/>
      </rPr>
      <t xml:space="preserve">       </t>
    </r>
    <r>
      <rPr>
        <b/>
        <sz val="10"/>
        <color theme="1"/>
        <rFont val="Arial"/>
        <family val="2"/>
      </rPr>
      <t xml:space="preserve">ISA 62443-2-1:2009 </t>
    </r>
    <r>
      <rPr>
        <sz val="10"/>
        <color theme="1"/>
        <rFont val="Arial"/>
        <family val="2"/>
      </rPr>
      <t>4.4.3.7</t>
    </r>
  </si>
  <si>
    <r>
      <t>·</t>
    </r>
    <r>
      <rPr>
        <sz val="7"/>
        <color rgb="FF000000"/>
        <rFont val="Arial"/>
        <family val="2"/>
      </rPr>
      <t xml:space="preserve">       </t>
    </r>
    <r>
      <rPr>
        <b/>
        <sz val="10"/>
        <color rgb="FF000000"/>
        <rFont val="Arial"/>
        <family val="2"/>
      </rPr>
      <t>ISO/IEC 27001:2013</t>
    </r>
    <r>
      <rPr>
        <sz val="10"/>
        <color rgb="FF000000"/>
        <rFont val="Arial"/>
        <family val="2"/>
      </rPr>
      <t xml:space="preserve"> A.18.1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</si>
  <si>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-1 controls from all families (except PM-1)</t>
    </r>
  </si>
  <si>
    <r>
      <t>·</t>
    </r>
    <r>
      <rPr>
        <sz val="7"/>
        <color rgb="FF000000"/>
        <rFont val="Arial"/>
        <family val="2"/>
      </rPr>
      <t xml:space="preserve">       </t>
    </r>
    <r>
      <rPr>
        <b/>
        <sz val="10"/>
        <color rgb="FF000000"/>
        <rFont val="Arial"/>
        <family val="2"/>
      </rPr>
      <t xml:space="preserve">COBIT 5 </t>
    </r>
    <r>
      <rPr>
        <sz val="10"/>
        <color rgb="FF000000"/>
        <rFont val="Arial"/>
        <family val="2"/>
      </rPr>
      <t>DSS04.02</t>
    </r>
  </si>
  <si>
    <r>
      <t>·</t>
    </r>
    <r>
      <rPr>
        <sz val="7"/>
        <color rgb="FF000000"/>
        <rFont val="Arial"/>
        <family val="2"/>
      </rPr>
      <t xml:space="preserve">       </t>
    </r>
    <r>
      <rPr>
        <b/>
        <sz val="10"/>
        <color rgb="FF000000"/>
        <rFont val="Arial"/>
        <family val="2"/>
      </rPr>
      <t>ISA 62443-2-1:2009</t>
    </r>
    <r>
      <rPr>
        <sz val="10"/>
        <color rgb="FF000000"/>
        <rFont val="Arial"/>
        <family val="2"/>
      </rPr>
      <t xml:space="preserve"> </t>
    </r>
    <r>
      <rPr>
        <sz val="10"/>
        <color theme="1"/>
        <rFont val="Arial"/>
        <family val="2"/>
      </rPr>
      <t>4.2.3.1, 4.2.3.3, 4.2.3.8, 4.2.3.9, 4.2.3.11, 4.3.2.4.3, 4.3.2.6.3</t>
    </r>
  </si>
  <si>
    <r>
      <t>·</t>
    </r>
    <r>
      <rPr>
        <sz val="7"/>
        <color rgb="FF000000"/>
        <rFont val="Arial"/>
        <family val="2"/>
      </rPr>
      <t xml:space="preserve">       </t>
    </r>
    <r>
      <rPr>
        <b/>
        <sz val="10"/>
        <color theme="1"/>
        <rFont val="Arial"/>
        <family val="2"/>
      </rPr>
      <t>NIST SP 800-53 Rev. 4</t>
    </r>
    <r>
      <rPr>
        <sz val="10"/>
        <color theme="1"/>
        <rFont val="Arial"/>
        <family val="2"/>
      </rPr>
      <t xml:space="preserve"> PM-9, PM-11</t>
    </r>
  </si>
  <si>
    <r>
      <t>·</t>
    </r>
    <r>
      <rPr>
        <sz val="7"/>
        <color theme="1"/>
        <rFont val="Arial"/>
        <family val="2"/>
      </rPr>
      <t xml:space="preserve">       </t>
    </r>
    <r>
      <rPr>
        <b/>
        <sz val="10"/>
        <color rgb="FF000000"/>
        <rFont val="Arial"/>
        <family val="2"/>
      </rPr>
      <t xml:space="preserve">CCS CSC </t>
    </r>
    <r>
      <rPr>
        <sz val="10"/>
        <color rgb="FF000000"/>
        <rFont val="Arial"/>
        <family val="2"/>
      </rPr>
      <t>4</t>
    </r>
  </si>
  <si>
    <r>
      <t>·</t>
    </r>
    <r>
      <rPr>
        <sz val="7"/>
        <color theme="1"/>
        <rFont val="Arial"/>
        <family val="2"/>
      </rPr>
      <t xml:space="preserve">       </t>
    </r>
    <r>
      <rPr>
        <b/>
        <sz val="10"/>
        <color rgb="FF000000"/>
        <rFont val="Arial"/>
        <family val="2"/>
      </rPr>
      <t xml:space="preserve">COBIT 5 </t>
    </r>
    <r>
      <rPr>
        <sz val="10"/>
        <color theme="1"/>
        <rFont val="Arial"/>
        <family val="2"/>
      </rPr>
      <t>APO12.01, APO12.02, APO12.03, APO12.04</t>
    </r>
  </si>
  <si>
    <r>
      <t>·</t>
    </r>
    <r>
      <rPr>
        <sz val="7"/>
        <color theme="1"/>
        <rFont val="Arial"/>
        <family val="2"/>
      </rPr>
      <t xml:space="preserve">       </t>
    </r>
    <r>
      <rPr>
        <b/>
        <sz val="10"/>
        <color theme="1"/>
        <rFont val="Arial"/>
        <family val="2"/>
      </rPr>
      <t xml:space="preserve">ISA 62443-2-1:2009 </t>
    </r>
    <r>
      <rPr>
        <sz val="10"/>
        <color theme="1"/>
        <rFont val="Arial"/>
        <family val="2"/>
      </rPr>
      <t>4.2.3, 4.2.3.7, 4.2.3.9, 4.2.3.12</t>
    </r>
  </si>
  <si>
    <r>
      <t>·</t>
    </r>
    <r>
      <rPr>
        <sz val="7"/>
        <color rgb="FF000000"/>
        <rFont val="Arial"/>
        <family val="2"/>
      </rPr>
      <t xml:space="preserve">       </t>
    </r>
    <r>
      <rPr>
        <b/>
        <sz val="10"/>
        <color rgb="FF000000"/>
        <rFont val="Arial"/>
        <family val="2"/>
      </rPr>
      <t>ISO/IEC 27001:2013</t>
    </r>
    <r>
      <rPr>
        <sz val="10"/>
        <color rgb="FF000000"/>
        <rFont val="Arial"/>
        <family val="2"/>
      </rPr>
      <t xml:space="preserve"> A.12.6.1, A.18.2.3</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</si>
  <si>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CA-2, CA-7, CA-8, RA-3, RA-5, SA-5, SA-11, SI-2, SI-4, SI-5</t>
    </r>
  </si>
  <si>
    <r>
      <t>·</t>
    </r>
    <r>
      <rPr>
        <sz val="7"/>
        <color theme="1"/>
        <rFont val="Arial"/>
        <family val="2"/>
      </rPr>
      <t xml:space="preserve">       </t>
    </r>
    <r>
      <rPr>
        <b/>
        <sz val="10"/>
        <color theme="1"/>
        <rFont val="Arial"/>
        <family val="2"/>
      </rPr>
      <t xml:space="preserve">ISA 62443-2-1:2009 </t>
    </r>
    <r>
      <rPr>
        <sz val="10"/>
        <color theme="1"/>
        <rFont val="Arial"/>
        <family val="2"/>
      </rPr>
      <t>4.2.3, 4.2.3.9, 4.2.3.12</t>
    </r>
  </si>
  <si>
    <r>
      <t>·</t>
    </r>
    <r>
      <rPr>
        <sz val="7"/>
        <color theme="1"/>
        <rFont val="Arial"/>
        <family val="2"/>
      </rPr>
      <t xml:space="preserve">       </t>
    </r>
    <r>
      <rPr>
        <b/>
        <sz val="10"/>
        <color theme="1"/>
        <rFont val="Arial"/>
        <family val="2"/>
      </rPr>
      <t>ISO/IEC 27001:2013</t>
    </r>
    <r>
      <rPr>
        <sz val="10"/>
        <color theme="1"/>
        <rFont val="Arial"/>
        <family val="2"/>
      </rPr>
      <t xml:space="preserve"> A.6.1.4</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</si>
  <si>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PM-15, </t>
    </r>
    <r>
      <rPr>
        <sz val="10"/>
        <color rgb="FF000000"/>
        <rFont val="Arial"/>
        <family val="2"/>
      </rPr>
      <t>PM-16, SI-5</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</si>
  <si>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RA-3, SI-5, PM-12, PM-16</t>
    </r>
  </si>
  <si>
    <r>
      <t>·</t>
    </r>
    <r>
      <rPr>
        <sz val="7"/>
        <color theme="1"/>
        <rFont val="Arial"/>
        <family val="2"/>
      </rPr>
      <t xml:space="preserve">       </t>
    </r>
    <r>
      <rPr>
        <b/>
        <sz val="10"/>
        <color theme="1"/>
        <rFont val="Arial"/>
        <family val="2"/>
      </rPr>
      <t>COBIT 5</t>
    </r>
    <r>
      <rPr>
        <sz val="10"/>
        <color theme="1"/>
        <rFont val="Arial"/>
        <family val="2"/>
      </rPr>
      <t xml:space="preserve"> DSS04.02</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</si>
  <si>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RA-2, </t>
    </r>
    <r>
      <rPr>
        <sz val="10"/>
        <color rgb="FF000000"/>
        <rFont val="Arial"/>
        <family val="2"/>
      </rPr>
      <t>RA-3, PM-9, PM-11, SA-14</t>
    </r>
  </si>
  <si>
    <r>
      <t>·</t>
    </r>
    <r>
      <rPr>
        <sz val="7"/>
        <color theme="1"/>
        <rFont val="Arial"/>
        <family val="2"/>
      </rPr>
      <t xml:space="preserve">       </t>
    </r>
    <r>
      <rPr>
        <b/>
        <sz val="10"/>
        <color theme="1"/>
        <rFont val="Arial"/>
        <family val="2"/>
      </rPr>
      <t>COBIT 5</t>
    </r>
    <r>
      <rPr>
        <sz val="10"/>
        <color theme="1"/>
        <rFont val="Arial"/>
        <family val="2"/>
      </rPr>
      <t xml:space="preserve"> APO12.02</t>
    </r>
  </si>
  <si>
    <r>
      <t>·</t>
    </r>
    <r>
      <rPr>
        <sz val="7"/>
        <color theme="1"/>
        <rFont val="Arial"/>
        <family val="2"/>
      </rPr>
      <t xml:space="preserve">       </t>
    </r>
    <r>
      <rPr>
        <b/>
        <sz val="10"/>
        <color rgb="FF000000"/>
        <rFont val="Arial"/>
        <family val="2"/>
      </rPr>
      <t xml:space="preserve">ISO/IEC 27001:2013 </t>
    </r>
    <r>
      <rPr>
        <sz val="10"/>
        <color rgb="FF000000"/>
        <rFont val="Arial"/>
        <family val="2"/>
      </rPr>
      <t>A.12.6.1</t>
    </r>
  </si>
  <si>
    <r>
      <t>·</t>
    </r>
    <r>
      <rPr>
        <sz val="7"/>
        <color theme="1"/>
        <rFont val="Arial"/>
        <family val="2"/>
      </rPr>
      <t xml:space="preserve">       </t>
    </r>
    <r>
      <rPr>
        <b/>
        <sz val="10"/>
        <color theme="1"/>
        <rFont val="Arial"/>
        <family val="2"/>
      </rPr>
      <t>NIST SP 800-53 Rev. 4</t>
    </r>
    <r>
      <rPr>
        <sz val="10"/>
        <color theme="1"/>
        <rFont val="Arial"/>
        <family val="2"/>
      </rPr>
      <t xml:space="preserve"> RA-2, RA-3, PM-16</t>
    </r>
  </si>
  <si>
    <r>
      <t>·</t>
    </r>
    <r>
      <rPr>
        <sz val="7"/>
        <color theme="1"/>
        <rFont val="Arial"/>
        <family val="2"/>
      </rPr>
      <t xml:space="preserve">       </t>
    </r>
    <r>
      <rPr>
        <b/>
        <sz val="10"/>
        <color theme="1"/>
        <rFont val="Arial"/>
        <family val="2"/>
      </rPr>
      <t>COBIT 5</t>
    </r>
    <r>
      <rPr>
        <sz val="10"/>
        <color theme="1"/>
        <rFont val="Arial"/>
        <family val="2"/>
      </rPr>
      <t xml:space="preserve"> APO12.05, APO13.02</t>
    </r>
  </si>
  <si>
    <r>
      <t>·</t>
    </r>
    <r>
      <rPr>
        <sz val="7"/>
        <color theme="1"/>
        <rFont val="Arial"/>
        <family val="2"/>
      </rPr>
      <t xml:space="preserve">       </t>
    </r>
    <r>
      <rPr>
        <b/>
        <sz val="10"/>
        <color theme="1"/>
        <rFont val="Arial"/>
        <family val="2"/>
      </rPr>
      <t>NIST SP 800-53 Rev. 4</t>
    </r>
    <r>
      <rPr>
        <sz val="10"/>
        <color theme="1"/>
        <rFont val="Arial"/>
        <family val="2"/>
      </rPr>
      <t xml:space="preserve"> PM-4, PM-9</t>
    </r>
  </si>
  <si>
    <r>
      <t>·</t>
    </r>
    <r>
      <rPr>
        <sz val="7"/>
        <color rgb="FF000000"/>
        <rFont val="Arial"/>
        <family val="2"/>
      </rPr>
      <t xml:space="preserve">       </t>
    </r>
    <r>
      <rPr>
        <b/>
        <sz val="10"/>
        <color rgb="FF000000"/>
        <rFont val="Arial"/>
        <family val="2"/>
      </rPr>
      <t xml:space="preserve">COBIT 5 </t>
    </r>
    <r>
      <rPr>
        <sz val="10"/>
        <color theme="1"/>
        <rFont val="Arial"/>
        <family val="2"/>
      </rPr>
      <t>APO12.04, APO12.05, APO13.02, BAI02.03, BAI04.02</t>
    </r>
    <r>
      <rPr>
        <b/>
        <sz val="10"/>
        <color theme="1"/>
        <rFont val="Arial"/>
        <family val="2"/>
      </rPr>
      <t xml:space="preserve"> </t>
    </r>
  </si>
  <si>
    <r>
      <t>·</t>
    </r>
    <r>
      <rPr>
        <sz val="7"/>
        <color theme="1"/>
        <rFont val="Arial"/>
        <family val="2"/>
      </rPr>
      <t xml:space="preserve">       </t>
    </r>
    <r>
      <rPr>
        <b/>
        <sz val="10"/>
        <color theme="1"/>
        <rFont val="Arial"/>
        <family val="2"/>
      </rPr>
      <t xml:space="preserve">ISA 62443-2-1:2009 </t>
    </r>
    <r>
      <rPr>
        <sz val="10"/>
        <color theme="1"/>
        <rFont val="Arial"/>
        <family val="2"/>
      </rPr>
      <t>4.3.4.2</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</si>
  <si>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PM-9</t>
    </r>
  </si>
  <si>
    <r>
      <t>·</t>
    </r>
    <r>
      <rPr>
        <sz val="7"/>
        <color rgb="FF000000"/>
        <rFont val="Arial"/>
        <family val="2"/>
      </rPr>
      <t xml:space="preserve">       </t>
    </r>
    <r>
      <rPr>
        <b/>
        <sz val="10"/>
        <color rgb="FF000000"/>
        <rFont val="Arial"/>
        <family val="2"/>
      </rPr>
      <t xml:space="preserve">COBIT 5 </t>
    </r>
    <r>
      <rPr>
        <sz val="10"/>
        <color theme="1"/>
        <rFont val="Arial"/>
        <family val="2"/>
      </rPr>
      <t>APO12.06</t>
    </r>
  </si>
  <si>
    <r>
      <t>·</t>
    </r>
    <r>
      <rPr>
        <sz val="7"/>
        <color theme="1"/>
        <rFont val="Arial"/>
        <family val="2"/>
      </rPr>
      <t xml:space="preserve">       </t>
    </r>
    <r>
      <rPr>
        <b/>
        <sz val="10"/>
        <color theme="1"/>
        <rFont val="Arial"/>
        <family val="2"/>
      </rPr>
      <t xml:space="preserve">ISA 62443-2-1:2009 </t>
    </r>
    <r>
      <rPr>
        <sz val="10"/>
        <color theme="1"/>
        <rFont val="Arial"/>
        <family val="2"/>
      </rPr>
      <t>4.3.2.6.5</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</si>
  <si>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rgb="FF000000"/>
        <rFont val="Arial"/>
        <family val="2"/>
      </rPr>
      <t xml:space="preserve"> PM-9</t>
    </r>
  </si>
  <si>
    <r>
      <t>·</t>
    </r>
    <r>
      <rPr>
        <sz val="7"/>
        <color rgb="FF000000"/>
        <rFont val="Arial"/>
        <family val="2"/>
      </rPr>
      <t xml:space="preserve">       </t>
    </r>
    <r>
      <rPr>
        <b/>
        <sz val="10"/>
        <color theme="1"/>
        <rFont val="Arial"/>
        <family val="2"/>
      </rPr>
      <t xml:space="preserve">NIST SP 800-53 Rev. 4 </t>
    </r>
    <r>
      <rPr>
        <sz val="10"/>
        <color theme="1"/>
        <rFont val="Arial"/>
        <family val="2"/>
      </rPr>
      <t>PM-8, PM-9, PM-11, SA-14</t>
    </r>
  </si>
  <si>
    <r>
      <t>·</t>
    </r>
    <r>
      <rPr>
        <sz val="7"/>
        <color theme="1"/>
        <rFont val="Arial"/>
        <family val="2"/>
      </rPr>
      <t xml:space="preserve">       </t>
    </r>
    <r>
      <rPr>
        <b/>
        <sz val="10"/>
        <color theme="1"/>
        <rFont val="Arial"/>
        <family val="2"/>
      </rPr>
      <t>CIS CSC:</t>
    </r>
    <r>
      <rPr>
        <sz val="10"/>
        <color theme="1"/>
        <rFont val="Arial"/>
        <family val="2"/>
      </rPr>
      <t xml:space="preserve"> 4.8</t>
    </r>
  </si>
  <si>
    <r>
      <t>·</t>
    </r>
    <r>
      <rPr>
        <sz val="7"/>
        <color theme="1"/>
        <rFont val="Arial"/>
        <family val="2"/>
      </rPr>
      <t xml:space="preserve">       </t>
    </r>
    <r>
      <rPr>
        <b/>
        <sz val="10"/>
        <color theme="1"/>
        <rFont val="Arial"/>
        <family val="2"/>
      </rPr>
      <t>COBIT 5:</t>
    </r>
    <r>
      <rPr>
        <sz val="10"/>
        <color theme="1"/>
        <rFont val="Arial"/>
        <family val="2"/>
      </rPr>
      <t xml:space="preserve"> APO10.01, APO10.04, APO12.04, APO12.05, APO13.02, BAI01.03, BAI02.03, BAI04.02</t>
    </r>
  </si>
  <si>
    <r>
      <t>·</t>
    </r>
    <r>
      <rPr>
        <sz val="7"/>
        <color theme="1"/>
        <rFont val="Arial"/>
        <family val="2"/>
      </rPr>
      <t xml:space="preserve">       </t>
    </r>
    <r>
      <rPr>
        <b/>
        <sz val="10"/>
        <color theme="1"/>
        <rFont val="Arial"/>
        <family val="2"/>
      </rPr>
      <t>ISA 62443-2-1:2009</t>
    </r>
    <r>
      <rPr>
        <sz val="10"/>
        <color theme="1"/>
        <rFont val="Arial"/>
        <family val="2"/>
      </rPr>
      <t>: 4.3.4.2</t>
    </r>
  </si>
  <si>
    <r>
      <t>·</t>
    </r>
    <r>
      <rPr>
        <sz val="7"/>
        <color theme="1"/>
        <rFont val="Arial"/>
        <family val="2"/>
      </rPr>
      <t xml:space="preserve">       </t>
    </r>
    <r>
      <rPr>
        <b/>
        <sz val="10"/>
        <color theme="1"/>
        <rFont val="Arial"/>
        <family val="2"/>
      </rPr>
      <t xml:space="preserve">ISO/IEC 27001:2013: </t>
    </r>
    <r>
      <rPr>
        <sz val="10"/>
        <color theme="1"/>
        <rFont val="Arial"/>
        <family val="2"/>
      </rPr>
      <t>A.15.1.1, A.15.1.2, A.15.1.3, A.15.2.1, A.15.2.2</t>
    </r>
  </si>
  <si>
    <r>
      <t>·</t>
    </r>
    <r>
      <rPr>
        <sz val="7"/>
        <color theme="1"/>
        <rFont val="Arial"/>
        <family val="2"/>
      </rPr>
      <t xml:space="preserve">       </t>
    </r>
    <r>
      <rPr>
        <b/>
        <sz val="10"/>
        <color theme="1"/>
        <rFont val="Arial"/>
        <family val="2"/>
      </rPr>
      <t xml:space="preserve">NIST SP 800-53: </t>
    </r>
    <r>
      <rPr>
        <sz val="10"/>
        <color theme="1"/>
        <rFont val="Arial"/>
        <family val="2"/>
      </rPr>
      <t>SA-9, SA-12, PM-9</t>
    </r>
  </si>
  <si>
    <r>
      <t>·</t>
    </r>
    <r>
      <rPr>
        <sz val="7"/>
        <color theme="1"/>
        <rFont val="Arial"/>
        <family val="2"/>
      </rPr>
      <t xml:space="preserve">       </t>
    </r>
    <r>
      <rPr>
        <b/>
        <sz val="10"/>
        <color theme="1"/>
        <rFont val="Arial"/>
        <family val="2"/>
      </rPr>
      <t>COBIT 5:</t>
    </r>
    <r>
      <rPr>
        <sz val="10"/>
        <color theme="1"/>
        <rFont val="Arial"/>
        <family val="2"/>
      </rPr>
      <t xml:space="preserve"> APO10.01, APO10.02, APO10.04, APO10.05, APO12.01, APO12.02, APO12.03, APO12.04, APO12.05, APO12.06, APO13.02, BAI02.03</t>
    </r>
  </si>
  <si>
    <r>
      <t>·</t>
    </r>
    <r>
      <rPr>
        <sz val="7"/>
        <color theme="1"/>
        <rFont val="Arial"/>
        <family val="2"/>
      </rPr>
      <t xml:space="preserve">       </t>
    </r>
    <r>
      <rPr>
        <b/>
        <sz val="10"/>
        <color theme="1"/>
        <rFont val="Arial"/>
        <family val="2"/>
      </rPr>
      <t xml:space="preserve">ISA 62443-2-1:2009: </t>
    </r>
    <r>
      <rPr>
        <sz val="10"/>
        <color theme="1"/>
        <rFont val="Arial"/>
        <family val="2"/>
      </rPr>
      <t>4.2.3.1, 4.2.3.2, 4.2.3.3, 4.2.3.4, 4.2.3.6, 4.2.3.8, 4.2.3.9, 4.2.3.10, 4.2.3.12, 4.2.3.13, 4.2.3.14</t>
    </r>
  </si>
  <si>
    <r>
      <t>·</t>
    </r>
    <r>
      <rPr>
        <sz val="7"/>
        <color theme="1"/>
        <rFont val="Arial"/>
        <family val="2"/>
      </rPr>
      <t xml:space="preserve">       </t>
    </r>
    <r>
      <rPr>
        <b/>
        <sz val="10"/>
        <color theme="1"/>
        <rFont val="Arial"/>
        <family val="2"/>
      </rPr>
      <t>ISO/IEC 27001:2013:</t>
    </r>
    <r>
      <rPr>
        <sz val="10"/>
        <color theme="1"/>
        <rFont val="Arial"/>
        <family val="2"/>
      </rPr>
      <t xml:space="preserve"> A.15.2.1, A.15.2.2</t>
    </r>
  </si>
  <si>
    <r>
      <t>·</t>
    </r>
    <r>
      <rPr>
        <sz val="7"/>
        <color theme="1"/>
        <rFont val="Arial"/>
        <family val="2"/>
      </rPr>
      <t xml:space="preserve">       </t>
    </r>
    <r>
      <rPr>
        <b/>
        <sz val="10"/>
        <color theme="1"/>
        <rFont val="Arial"/>
        <family val="2"/>
      </rPr>
      <t>NIST SP 800-53</t>
    </r>
    <r>
      <rPr>
        <sz val="10"/>
        <color theme="1"/>
        <rFont val="Arial"/>
        <family val="2"/>
      </rPr>
      <t>: RA-2, RA-3, SA-12, SA-14, SA-15, PM-9</t>
    </r>
  </si>
  <si>
    <r>
      <t>·</t>
    </r>
    <r>
      <rPr>
        <sz val="7"/>
        <color theme="1"/>
        <rFont val="Arial"/>
        <family val="2"/>
      </rPr>
      <t xml:space="preserve">       </t>
    </r>
    <r>
      <rPr>
        <b/>
        <sz val="10"/>
        <color theme="1"/>
        <rFont val="Arial"/>
        <family val="2"/>
      </rPr>
      <t xml:space="preserve">COBIT 5: </t>
    </r>
    <r>
      <rPr>
        <sz val="10"/>
        <color theme="1"/>
        <rFont val="Arial"/>
        <family val="2"/>
      </rPr>
      <t>APO10.01, APO10.02, APO10.03, APO10.04, APO10.05</t>
    </r>
  </si>
  <si>
    <r>
      <t>·</t>
    </r>
    <r>
      <rPr>
        <sz val="7"/>
        <color theme="1"/>
        <rFont val="Arial"/>
        <family val="2"/>
      </rPr>
      <t xml:space="preserve">       </t>
    </r>
    <r>
      <rPr>
        <b/>
        <sz val="10"/>
        <color theme="1"/>
        <rFont val="Arial"/>
        <family val="2"/>
      </rPr>
      <t>ISA 62443-2-1:2009:</t>
    </r>
    <r>
      <rPr>
        <sz val="10"/>
        <color rgb="FF00B050"/>
        <rFont val="Arial"/>
        <family val="2"/>
      </rPr>
      <t xml:space="preserve"> </t>
    </r>
    <r>
      <rPr>
        <sz val="10"/>
        <color theme="1"/>
        <rFont val="Arial"/>
        <family val="2"/>
      </rPr>
      <t>4.3.2.6.4, 4.3.2.6.7</t>
    </r>
  </si>
  <si>
    <r>
      <t>·</t>
    </r>
    <r>
      <rPr>
        <sz val="7"/>
        <color theme="1"/>
        <rFont val="Arial"/>
        <family val="2"/>
      </rPr>
      <t xml:space="preserve">       </t>
    </r>
    <r>
      <rPr>
        <b/>
        <sz val="10"/>
        <color theme="1"/>
        <rFont val="Arial"/>
        <family val="2"/>
      </rPr>
      <t>ISO/IEC 27001:2013:</t>
    </r>
    <r>
      <rPr>
        <sz val="10"/>
        <color theme="1"/>
        <rFont val="Arial"/>
        <family val="2"/>
      </rPr>
      <t xml:space="preserve"> A.15.1.1, A.15.1.2, A.15.1.3</t>
    </r>
  </si>
  <si>
    <r>
      <t>·</t>
    </r>
    <r>
      <rPr>
        <sz val="7"/>
        <color theme="1"/>
        <rFont val="Arial"/>
        <family val="2"/>
      </rPr>
      <t xml:space="preserve">       </t>
    </r>
    <r>
      <rPr>
        <b/>
        <sz val="10"/>
        <color theme="1"/>
        <rFont val="Arial"/>
        <family val="2"/>
      </rPr>
      <t>NIST SP 800-53:</t>
    </r>
    <r>
      <rPr>
        <sz val="10"/>
        <color theme="1"/>
        <rFont val="Arial"/>
        <family val="2"/>
      </rPr>
      <t xml:space="preserve"> SA-9, SA-11, SA-12, PM-9</t>
    </r>
  </si>
  <si>
    <r>
      <t>·</t>
    </r>
    <r>
      <rPr>
        <sz val="7"/>
        <color rgb="FF000000"/>
        <rFont val="Arial"/>
        <family val="2"/>
      </rPr>
      <t xml:space="preserve">       </t>
    </r>
    <r>
      <rPr>
        <b/>
        <sz val="10"/>
        <color theme="1"/>
        <rFont val="Arial"/>
        <family val="2"/>
      </rPr>
      <t>COBIT 5:</t>
    </r>
    <r>
      <rPr>
        <sz val="10"/>
        <color theme="1"/>
        <rFont val="Arial"/>
        <family val="2"/>
      </rPr>
      <t xml:space="preserve"> APO10.01, APO10.03, APO10.04, APO10.05, MEA01.01, MEA01.02, MEA01.03, MEA01.04, MEA01.05 </t>
    </r>
  </si>
  <si>
    <r>
      <t>·</t>
    </r>
    <r>
      <rPr>
        <sz val="7"/>
        <color rgb="FF000000"/>
        <rFont val="Arial"/>
        <family val="2"/>
      </rPr>
      <t xml:space="preserve">       </t>
    </r>
    <r>
      <rPr>
        <b/>
        <sz val="10"/>
        <color theme="1"/>
        <rFont val="Arial"/>
        <family val="2"/>
      </rPr>
      <t>ISA 62443-2-1:2009:</t>
    </r>
    <r>
      <rPr>
        <sz val="10"/>
        <color theme="1"/>
        <rFont val="Arial"/>
        <family val="2"/>
      </rPr>
      <t xml:space="preserve"> 4.3.2.6.7</t>
    </r>
  </si>
  <si>
    <r>
      <t>·</t>
    </r>
    <r>
      <rPr>
        <sz val="7"/>
        <color rgb="FF000000"/>
        <rFont val="Arial"/>
        <family val="2"/>
      </rPr>
      <t xml:space="preserve">       </t>
    </r>
    <r>
      <rPr>
        <b/>
        <sz val="10"/>
        <color theme="1"/>
        <rFont val="Arial"/>
        <family val="2"/>
      </rPr>
      <t>ISA 62443-3-3:2013:</t>
    </r>
    <r>
      <rPr>
        <sz val="10"/>
        <color theme="1"/>
        <rFont val="Arial"/>
        <family val="2"/>
      </rPr>
      <t xml:space="preserve">  SR 6.1</t>
    </r>
  </si>
  <si>
    <r>
      <t>·</t>
    </r>
    <r>
      <rPr>
        <sz val="7"/>
        <color rgb="FF000000"/>
        <rFont val="Arial"/>
        <family val="2"/>
      </rPr>
      <t xml:space="preserve">       </t>
    </r>
    <r>
      <rPr>
        <b/>
        <sz val="10"/>
        <color theme="1"/>
        <rFont val="Arial"/>
        <family val="2"/>
      </rPr>
      <t>ISO/IEC 27001:2013:</t>
    </r>
    <r>
      <rPr>
        <sz val="10"/>
        <color theme="1"/>
        <rFont val="Arial"/>
        <family val="2"/>
      </rPr>
      <t xml:space="preserve"> A.15.2.1, A.15.2.2</t>
    </r>
  </si>
  <si>
    <r>
      <t>·</t>
    </r>
    <r>
      <rPr>
        <sz val="7"/>
        <color rgb="FF000000"/>
        <rFont val="Arial"/>
        <family val="2"/>
      </rPr>
      <t xml:space="preserve">       </t>
    </r>
    <r>
      <rPr>
        <b/>
        <sz val="10"/>
        <color theme="1"/>
        <rFont val="Arial"/>
        <family val="2"/>
      </rPr>
      <t>NIST SP 800-53</t>
    </r>
    <r>
      <rPr>
        <sz val="10"/>
        <color theme="1"/>
        <rFont val="Arial"/>
        <family val="2"/>
      </rPr>
      <t>: AU-2, AU-6, AU-12, AU-16, PS-7, SA-9, SA-12</t>
    </r>
  </si>
  <si>
    <r>
      <t>·</t>
    </r>
    <r>
      <rPr>
        <sz val="7"/>
        <color rgb="FF000000"/>
        <rFont val="Arial"/>
        <family val="2"/>
      </rPr>
      <t xml:space="preserve">       </t>
    </r>
    <r>
      <rPr>
        <b/>
        <sz val="10"/>
        <color theme="1"/>
        <rFont val="Arial"/>
        <family val="2"/>
      </rPr>
      <t>CIS CSC:</t>
    </r>
    <r>
      <rPr>
        <sz val="10"/>
        <color theme="1"/>
        <rFont val="Arial"/>
        <family val="2"/>
      </rPr>
      <t xml:space="preserve"> 19.7, 20.3</t>
    </r>
  </si>
  <si>
    <r>
      <t>·</t>
    </r>
    <r>
      <rPr>
        <sz val="7"/>
        <color rgb="FF000000"/>
        <rFont val="Arial"/>
        <family val="2"/>
      </rPr>
      <t xml:space="preserve">       </t>
    </r>
    <r>
      <rPr>
        <b/>
        <sz val="10"/>
        <color theme="1"/>
        <rFont val="Arial"/>
        <family val="2"/>
      </rPr>
      <t>COBIT 5:</t>
    </r>
    <r>
      <rPr>
        <sz val="10"/>
        <color theme="1"/>
        <rFont val="Arial"/>
        <family val="2"/>
      </rPr>
      <t xml:space="preserve"> DSS04.04</t>
    </r>
  </si>
  <si>
    <r>
      <t>·</t>
    </r>
    <r>
      <rPr>
        <sz val="7"/>
        <color rgb="FF000000"/>
        <rFont val="Arial"/>
        <family val="2"/>
      </rPr>
      <t xml:space="preserve">       </t>
    </r>
    <r>
      <rPr>
        <b/>
        <sz val="10"/>
        <color theme="1"/>
        <rFont val="Arial"/>
        <family val="2"/>
      </rPr>
      <t>ISA 62443-2-1:2009:</t>
    </r>
    <r>
      <rPr>
        <sz val="10"/>
        <color theme="1"/>
        <rFont val="Arial"/>
        <family val="2"/>
      </rPr>
      <t xml:space="preserve"> 4.3.2.5.7, 4.3.4.5.11 </t>
    </r>
  </si>
  <si>
    <r>
      <t>·</t>
    </r>
    <r>
      <rPr>
        <sz val="7"/>
        <color rgb="FF000000"/>
        <rFont val="Arial"/>
        <family val="2"/>
      </rPr>
      <t xml:space="preserve">       </t>
    </r>
    <r>
      <rPr>
        <b/>
        <sz val="10"/>
        <color theme="1"/>
        <rFont val="Arial"/>
        <family val="2"/>
      </rPr>
      <t xml:space="preserve">ISA 62443-3-3:2013: </t>
    </r>
    <r>
      <rPr>
        <sz val="10"/>
        <color theme="1"/>
        <rFont val="Arial"/>
        <family val="2"/>
      </rPr>
      <t>SR 2.8, SR 3.3, SR.6.1, SR 7.3, SR 7.4</t>
    </r>
  </si>
  <si>
    <r>
      <t>·</t>
    </r>
    <r>
      <rPr>
        <sz val="7"/>
        <color rgb="FF000000"/>
        <rFont val="Arial"/>
        <family val="2"/>
      </rPr>
      <t xml:space="preserve">       </t>
    </r>
    <r>
      <rPr>
        <b/>
        <sz val="10"/>
        <color theme="1"/>
        <rFont val="Arial"/>
        <family val="2"/>
      </rPr>
      <t>ISO/IEC 27001:2013</t>
    </r>
    <r>
      <rPr>
        <sz val="10"/>
        <color theme="1"/>
        <rFont val="Arial"/>
        <family val="2"/>
      </rPr>
      <t xml:space="preserve"> A.17.1.3 </t>
    </r>
  </si>
  <si>
    <r>
      <t>·</t>
    </r>
    <r>
      <rPr>
        <sz val="7"/>
        <color rgb="FF000000"/>
        <rFont val="Arial"/>
        <family val="2"/>
      </rPr>
      <t xml:space="preserve">       </t>
    </r>
    <r>
      <rPr>
        <b/>
        <sz val="10"/>
        <color theme="1"/>
        <rFont val="Arial"/>
        <family val="2"/>
      </rPr>
      <t>NIST SP 800-53</t>
    </r>
    <r>
      <rPr>
        <sz val="10"/>
        <color theme="1"/>
        <rFont val="Arial"/>
        <family val="2"/>
      </rPr>
      <t>: CP-2, CP-4, IR-3, IR-4, IR-6, IR-8, IR-9</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</si>
  <si>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16</t>
    </r>
  </si>
  <si>
    <r>
      <t>·</t>
    </r>
    <r>
      <rPr>
        <sz val="7"/>
        <color rgb="FF000000"/>
        <rFont val="Arial"/>
        <family val="2"/>
      </rPr>
      <t xml:space="preserve">       </t>
    </r>
    <r>
      <rPr>
        <b/>
        <sz val="10"/>
        <color rgb="FF000000"/>
        <rFont val="Arial"/>
        <family val="2"/>
      </rPr>
      <t xml:space="preserve">COBIT 5 </t>
    </r>
    <r>
      <rPr>
        <sz val="10"/>
        <color rgb="FF000000"/>
        <rFont val="Arial"/>
        <family val="2"/>
      </rPr>
      <t>DSS05.04, DSS06.03</t>
    </r>
  </si>
  <si>
    <r>
      <t>·</t>
    </r>
    <r>
      <rPr>
        <sz val="7"/>
        <color rgb="FF000000"/>
        <rFont val="Arial"/>
        <family val="2"/>
      </rPr>
      <t xml:space="preserve">       </t>
    </r>
    <r>
      <rPr>
        <b/>
        <sz val="10"/>
        <color theme="1"/>
        <rFont val="Arial"/>
        <family val="2"/>
      </rPr>
      <t xml:space="preserve">ISA 62443-2-1:2009 </t>
    </r>
    <r>
      <rPr>
        <sz val="10"/>
        <color theme="1"/>
        <rFont val="Arial"/>
        <family val="2"/>
      </rPr>
      <t>4.3.3.5.1</t>
    </r>
  </si>
  <si>
    <r>
      <t>·</t>
    </r>
    <r>
      <rPr>
        <sz val="7"/>
        <color rgb="FF000000"/>
        <rFont val="Arial"/>
        <family val="2"/>
      </rPr>
      <t xml:space="preserve">       </t>
    </r>
    <r>
      <rPr>
        <b/>
        <sz val="10"/>
        <color theme="1"/>
        <rFont val="Arial"/>
        <family val="2"/>
      </rPr>
      <t>ISA 62443-3-3:2013</t>
    </r>
    <r>
      <rPr>
        <sz val="10"/>
        <color theme="1"/>
        <rFont val="Arial"/>
        <family val="2"/>
      </rPr>
      <t xml:space="preserve"> SR 1.1, SR 1.2, SR 1.3, SR 1.4, SR 1.5, SR 1.7, SR 1.8, SR 1.9</t>
    </r>
  </si>
  <si>
    <r>
      <t>·</t>
    </r>
    <r>
      <rPr>
        <sz val="7"/>
        <color rgb="FF000000"/>
        <rFont val="Arial"/>
        <family val="2"/>
      </rPr>
      <t xml:space="preserve">       </t>
    </r>
    <r>
      <rPr>
        <b/>
        <sz val="10"/>
        <color rgb="FF000000"/>
        <rFont val="Arial"/>
        <family val="2"/>
      </rPr>
      <t xml:space="preserve">ISO/IEC 27001:2013 </t>
    </r>
    <r>
      <rPr>
        <sz val="10"/>
        <color rgb="FF000000"/>
        <rFont val="Arial"/>
        <family val="2"/>
      </rPr>
      <t>A.9.2.1, A.9.2.2, A.9.2.4, A.9.3.1, A.9.4.2, A.9.4.3</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</si>
  <si>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AC-2, IA Family</t>
    </r>
  </si>
  <si>
    <r>
      <t>·</t>
    </r>
    <r>
      <rPr>
        <sz val="7"/>
        <color rgb="FF000000"/>
        <rFont val="Arial"/>
        <family val="2"/>
      </rPr>
      <t xml:space="preserve">       </t>
    </r>
    <r>
      <rPr>
        <b/>
        <sz val="10"/>
        <color rgb="FF000000"/>
        <rFont val="Arial"/>
        <family val="2"/>
      </rPr>
      <t xml:space="preserve">COBIT 5 </t>
    </r>
    <r>
      <rPr>
        <sz val="10"/>
        <color rgb="FF000000"/>
        <rFont val="Arial"/>
        <family val="2"/>
      </rPr>
      <t>DSS01.04, DSS05.05</t>
    </r>
  </si>
  <si>
    <r>
      <t>·</t>
    </r>
    <r>
      <rPr>
        <sz val="7"/>
        <color rgb="FF000000"/>
        <rFont val="Arial"/>
        <family val="2"/>
      </rPr>
      <t xml:space="preserve">       </t>
    </r>
    <r>
      <rPr>
        <b/>
        <sz val="10"/>
        <color theme="1"/>
        <rFont val="Arial"/>
        <family val="2"/>
      </rPr>
      <t xml:space="preserve">ISA 62443-2-1:2009 </t>
    </r>
    <r>
      <rPr>
        <sz val="10"/>
        <color theme="1"/>
        <rFont val="Arial"/>
        <family val="2"/>
      </rPr>
      <t>4.3.3.3.2, 4.3.3.3.8</t>
    </r>
  </si>
  <si>
    <r>
      <t>·</t>
    </r>
    <r>
      <rPr>
        <sz val="7"/>
        <color rgb="FF000000"/>
        <rFont val="Arial"/>
        <family val="2"/>
      </rPr>
      <t xml:space="preserve">       </t>
    </r>
    <r>
      <rPr>
        <b/>
        <sz val="10"/>
        <color rgb="FF000000"/>
        <rFont val="Arial"/>
        <family val="2"/>
      </rPr>
      <t xml:space="preserve">ISO/IEC 27001:2013 </t>
    </r>
    <r>
      <rPr>
        <sz val="10"/>
        <color rgb="FF000000"/>
        <rFont val="Arial"/>
        <family val="2"/>
      </rPr>
      <t xml:space="preserve">A.11.1.1, A.11.1.2, A.11.1.4, A.11.1.6, A.11.2.3 </t>
    </r>
  </si>
  <si>
    <r>
      <t>·</t>
    </r>
    <r>
      <rPr>
        <sz val="7"/>
        <color rgb="FF000000"/>
        <rFont val="Arial"/>
        <family val="2"/>
      </rPr>
      <t xml:space="preserve">       </t>
    </r>
    <r>
      <rPr>
        <b/>
        <sz val="10"/>
        <color rgb="FF000000"/>
        <rFont val="Arial"/>
        <family val="2"/>
      </rPr>
      <t xml:space="preserve">NIST SP 800-53 Rev. 4 </t>
    </r>
    <r>
      <rPr>
        <sz val="10"/>
        <color rgb="FF000000"/>
        <rFont val="Arial"/>
        <family val="2"/>
      </rPr>
      <t>PE-2, PE-3, PE-4, PE-5, PE-6, PE-9</t>
    </r>
  </si>
  <si>
    <r>
      <t>·</t>
    </r>
    <r>
      <rPr>
        <sz val="7"/>
        <color rgb="FF000000"/>
        <rFont val="Arial"/>
        <family val="2"/>
      </rPr>
      <t xml:space="preserve">       </t>
    </r>
    <r>
      <rPr>
        <b/>
        <sz val="10"/>
        <color rgb="FF000000"/>
        <rFont val="Arial"/>
        <family val="2"/>
      </rPr>
      <t xml:space="preserve">COBIT 5 </t>
    </r>
    <r>
      <rPr>
        <sz val="10"/>
        <color rgb="FF000000"/>
        <rFont val="Arial"/>
        <family val="2"/>
      </rPr>
      <t>APO13.01, DSS01.04, DSS05.03</t>
    </r>
  </si>
  <si>
    <r>
      <t>·</t>
    </r>
    <r>
      <rPr>
        <sz val="7"/>
        <color rgb="FF000000"/>
        <rFont val="Arial"/>
        <family val="2"/>
      </rPr>
      <t xml:space="preserve">       </t>
    </r>
    <r>
      <rPr>
        <b/>
        <sz val="10"/>
        <color theme="1"/>
        <rFont val="Arial"/>
        <family val="2"/>
      </rPr>
      <t xml:space="preserve">ISA 62443-2-1:2009 </t>
    </r>
    <r>
      <rPr>
        <sz val="10"/>
        <color theme="1"/>
        <rFont val="Arial"/>
        <family val="2"/>
      </rPr>
      <t>4.3.3.6.6</t>
    </r>
  </si>
  <si>
    <r>
      <t>·</t>
    </r>
    <r>
      <rPr>
        <sz val="7"/>
        <color rgb="FF000000"/>
        <rFont val="Arial"/>
        <family val="2"/>
      </rPr>
      <t xml:space="preserve">       </t>
    </r>
    <r>
      <rPr>
        <b/>
        <sz val="10"/>
        <color theme="1"/>
        <rFont val="Arial"/>
        <family val="2"/>
      </rPr>
      <t>ISA 62443-3-3:2013</t>
    </r>
    <r>
      <rPr>
        <sz val="10"/>
        <color theme="1"/>
        <rFont val="Arial"/>
        <family val="2"/>
      </rPr>
      <t xml:space="preserve"> SR 1.13, SR 2.6</t>
    </r>
  </si>
  <si>
    <r>
      <t>·</t>
    </r>
    <r>
      <rPr>
        <sz val="7"/>
        <color rgb="FF000000"/>
        <rFont val="Arial"/>
        <family val="2"/>
      </rPr>
      <t xml:space="preserve">       </t>
    </r>
    <r>
      <rPr>
        <b/>
        <sz val="10"/>
        <color rgb="FF000000"/>
        <rFont val="Arial"/>
        <family val="2"/>
      </rPr>
      <t xml:space="preserve">ISO/IEC 27001:2013 </t>
    </r>
    <r>
      <rPr>
        <sz val="10"/>
        <color rgb="FF000000"/>
        <rFont val="Arial"/>
        <family val="2"/>
      </rPr>
      <t>A.6.2.2, A.13.1.1, A.13.2.1</t>
    </r>
  </si>
  <si>
    <r>
      <t>·</t>
    </r>
    <r>
      <rPr>
        <sz val="7"/>
        <color rgb="FF000000"/>
        <rFont val="Arial"/>
        <family val="2"/>
      </rPr>
      <t xml:space="preserve">       </t>
    </r>
    <r>
      <rPr>
        <b/>
        <sz val="10"/>
        <color rgb="FF000000"/>
        <rFont val="Arial"/>
        <family val="2"/>
      </rPr>
      <t xml:space="preserve">NIST SP 800-53 Rev. 4 </t>
    </r>
    <r>
      <rPr>
        <sz val="10"/>
        <color rgb="FF000000"/>
        <rFont val="Arial"/>
        <family val="2"/>
      </rPr>
      <t>AC‑17, AC-19, AC-20</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</si>
  <si>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 xml:space="preserve">12, 15 </t>
    </r>
  </si>
  <si>
    <r>
      <t>·</t>
    </r>
    <r>
      <rPr>
        <sz val="7"/>
        <color rgb="FF000000"/>
        <rFont val="Arial"/>
        <family val="2"/>
      </rPr>
      <t xml:space="preserve">       </t>
    </r>
    <r>
      <rPr>
        <b/>
        <sz val="10"/>
        <color theme="1"/>
        <rFont val="Arial"/>
        <family val="2"/>
      </rPr>
      <t xml:space="preserve">ISA 62443-2-1:2009 </t>
    </r>
    <r>
      <rPr>
        <sz val="10"/>
        <color theme="1"/>
        <rFont val="Arial"/>
        <family val="2"/>
      </rPr>
      <t>4.3.3.7.3</t>
    </r>
  </si>
  <si>
    <r>
      <t>·</t>
    </r>
    <r>
      <rPr>
        <sz val="7"/>
        <color rgb="FF000000"/>
        <rFont val="Arial"/>
        <family val="2"/>
      </rPr>
      <t xml:space="preserve">       </t>
    </r>
    <r>
      <rPr>
        <b/>
        <sz val="10"/>
        <color theme="1"/>
        <rFont val="Arial"/>
        <family val="2"/>
      </rPr>
      <t>ISA 62443-3-3:2013</t>
    </r>
    <r>
      <rPr>
        <sz val="10"/>
        <color theme="1"/>
        <rFont val="Arial"/>
        <family val="2"/>
      </rPr>
      <t xml:space="preserve"> SR 2.1</t>
    </r>
  </si>
  <si>
    <r>
      <t>·</t>
    </r>
    <r>
      <rPr>
        <sz val="7"/>
        <color rgb="FF000000"/>
        <rFont val="Arial"/>
        <family val="2"/>
      </rPr>
      <t xml:space="preserve">       </t>
    </r>
    <r>
      <rPr>
        <b/>
        <sz val="10"/>
        <color rgb="FF000000"/>
        <rFont val="Arial"/>
        <family val="2"/>
      </rPr>
      <t xml:space="preserve">ISO/IEC 27001:2013 </t>
    </r>
    <r>
      <rPr>
        <sz val="10"/>
        <color rgb="FF000000"/>
        <rFont val="Arial"/>
        <family val="2"/>
      </rPr>
      <t>A.6.1.2, A.9.1.2, A.9.2.3, A.9.4.1, A.9.4.4</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</si>
  <si>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AC-2, </t>
    </r>
    <r>
      <rPr>
        <sz val="10"/>
        <color rgb="FF000000"/>
        <rFont val="Arial"/>
        <family val="2"/>
      </rPr>
      <t>AC-3, AC-5, AC-6, AC-16</t>
    </r>
  </si>
  <si>
    <r>
      <t>·</t>
    </r>
    <r>
      <rPr>
        <sz val="7"/>
        <color rgb="FF000000"/>
        <rFont val="Arial"/>
        <family val="2"/>
      </rPr>
      <t xml:space="preserve">       </t>
    </r>
    <r>
      <rPr>
        <b/>
        <sz val="10"/>
        <color theme="1"/>
        <rFont val="Arial"/>
        <family val="2"/>
      </rPr>
      <t xml:space="preserve">ISA 62443-2-1:2009 </t>
    </r>
    <r>
      <rPr>
        <sz val="10"/>
        <color theme="1"/>
        <rFont val="Arial"/>
        <family val="2"/>
      </rPr>
      <t>4.3.3.4</t>
    </r>
  </si>
  <si>
    <r>
      <t>·</t>
    </r>
    <r>
      <rPr>
        <sz val="7"/>
        <color rgb="FF000000"/>
        <rFont val="Arial"/>
        <family val="2"/>
      </rPr>
      <t xml:space="preserve">       </t>
    </r>
    <r>
      <rPr>
        <b/>
        <sz val="10"/>
        <color theme="1"/>
        <rFont val="Arial"/>
        <family val="2"/>
      </rPr>
      <t>ISA 62443-3-3:2013</t>
    </r>
    <r>
      <rPr>
        <sz val="10"/>
        <color theme="1"/>
        <rFont val="Arial"/>
        <family val="2"/>
      </rPr>
      <t xml:space="preserve"> SR 3.1, SR 3.8</t>
    </r>
  </si>
  <si>
    <r>
      <t>·</t>
    </r>
    <r>
      <rPr>
        <sz val="7"/>
        <color rgb="FF000000"/>
        <rFont val="Arial"/>
        <family val="2"/>
      </rPr>
      <t xml:space="preserve">       </t>
    </r>
    <r>
      <rPr>
        <b/>
        <sz val="10"/>
        <color rgb="FF000000"/>
        <rFont val="Arial"/>
        <family val="2"/>
      </rPr>
      <t xml:space="preserve">ISO/IEC 27001:2013 </t>
    </r>
    <r>
      <rPr>
        <sz val="10"/>
        <color rgb="FF000000"/>
        <rFont val="Arial"/>
        <family val="2"/>
      </rPr>
      <t>A.13.1.1,</t>
    </r>
    <r>
      <rPr>
        <b/>
        <sz val="10"/>
        <color rgb="FF000000"/>
        <rFont val="Arial"/>
        <family val="2"/>
      </rPr>
      <t xml:space="preserve"> </t>
    </r>
    <r>
      <rPr>
        <sz val="10"/>
        <color rgb="FF000000"/>
        <rFont val="Arial"/>
        <family val="2"/>
      </rPr>
      <t>A.13.1.3, A.13.2.1</t>
    </r>
  </si>
  <si>
    <r>
      <t>·</t>
    </r>
    <r>
      <rPr>
        <sz val="7"/>
        <color rgb="FF000000"/>
        <rFont val="Arial"/>
        <family val="2"/>
      </rPr>
      <t xml:space="preserve">       </t>
    </r>
    <r>
      <rPr>
        <b/>
        <sz val="10"/>
        <color rgb="FF000000"/>
        <rFont val="Arial"/>
        <family val="2"/>
      </rPr>
      <t>NIST SP 800-53 Rev. 4</t>
    </r>
    <r>
      <rPr>
        <sz val="10"/>
        <color rgb="FF000000"/>
        <rFont val="Arial"/>
        <family val="2"/>
      </rPr>
      <t xml:space="preserve"> AC-4, SC-7</t>
    </r>
  </si>
  <si>
    <r>
      <t>·</t>
    </r>
    <r>
      <rPr>
        <sz val="7"/>
        <color rgb="FF000000"/>
        <rFont val="Arial"/>
        <family val="2"/>
      </rPr>
      <t xml:space="preserve">       </t>
    </r>
    <r>
      <rPr>
        <b/>
        <sz val="10"/>
        <color rgb="FF000000"/>
        <rFont val="Arial"/>
        <family val="2"/>
      </rPr>
      <t>CCS CSC</t>
    </r>
    <r>
      <rPr>
        <sz val="10"/>
        <color rgb="FF000000"/>
        <rFont val="Arial"/>
        <family val="2"/>
      </rPr>
      <t xml:space="preserve"> 9</t>
    </r>
  </si>
  <si>
    <r>
      <t>·</t>
    </r>
    <r>
      <rPr>
        <sz val="7"/>
        <color rgb="FF000000"/>
        <rFont val="Arial"/>
        <family val="2"/>
      </rPr>
      <t xml:space="preserve">       </t>
    </r>
    <r>
      <rPr>
        <b/>
        <sz val="10"/>
        <color rgb="FF000000"/>
        <rFont val="Arial"/>
        <family val="2"/>
      </rPr>
      <t xml:space="preserve">COBIT 5 </t>
    </r>
    <r>
      <rPr>
        <sz val="10"/>
        <color rgb="FF000000"/>
        <rFont val="Arial"/>
        <family val="2"/>
      </rPr>
      <t>APO07.03, BAI05.07</t>
    </r>
  </si>
  <si>
    <r>
      <t>·</t>
    </r>
    <r>
      <rPr>
        <sz val="7"/>
        <color rgb="FF000000"/>
        <rFont val="Arial"/>
        <family val="2"/>
      </rPr>
      <t xml:space="preserve">       </t>
    </r>
    <r>
      <rPr>
        <b/>
        <sz val="10"/>
        <color theme="1"/>
        <rFont val="Arial"/>
        <family val="2"/>
      </rPr>
      <t xml:space="preserve">ISA 62443-2-1:2009 </t>
    </r>
    <r>
      <rPr>
        <sz val="10"/>
        <color theme="1"/>
        <rFont val="Arial"/>
        <family val="2"/>
      </rPr>
      <t>4.3.2.4.2</t>
    </r>
  </si>
  <si>
    <r>
      <t>·</t>
    </r>
    <r>
      <rPr>
        <sz val="7"/>
        <color rgb="FF000000"/>
        <rFont val="Arial"/>
        <family val="2"/>
      </rPr>
      <t xml:space="preserve">       </t>
    </r>
    <r>
      <rPr>
        <b/>
        <sz val="10"/>
        <color rgb="FF000000"/>
        <rFont val="Arial"/>
        <family val="2"/>
      </rPr>
      <t xml:space="preserve">ISO/IEC 27001:2013 </t>
    </r>
    <r>
      <rPr>
        <sz val="10"/>
        <color rgb="FF000000"/>
        <rFont val="Arial"/>
        <family val="2"/>
      </rPr>
      <t>A.7.2.2</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</si>
  <si>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AT-2, PM-13</t>
    </r>
  </si>
  <si>
    <r>
      <t>·</t>
    </r>
    <r>
      <rPr>
        <sz val="7"/>
        <color rgb="FF000000"/>
        <rFont val="Arial"/>
        <family val="2"/>
      </rPr>
      <t xml:space="preserve">       </t>
    </r>
    <r>
      <rPr>
        <b/>
        <sz val="10"/>
        <color rgb="FF000000"/>
        <rFont val="Arial"/>
        <family val="2"/>
      </rPr>
      <t>CCS CSC</t>
    </r>
    <r>
      <rPr>
        <sz val="10"/>
        <color rgb="FF000000"/>
        <rFont val="Arial"/>
        <family val="2"/>
      </rPr>
      <t xml:space="preserve"> 9 </t>
    </r>
  </si>
  <si>
    <r>
      <t>·</t>
    </r>
    <r>
      <rPr>
        <sz val="7"/>
        <color rgb="FF000000"/>
        <rFont val="Arial"/>
        <family val="2"/>
      </rPr>
      <t xml:space="preserve">       </t>
    </r>
    <r>
      <rPr>
        <b/>
        <sz val="10"/>
        <color rgb="FF000000"/>
        <rFont val="Arial"/>
        <family val="2"/>
      </rPr>
      <t xml:space="preserve">COBIT 5 </t>
    </r>
    <r>
      <rPr>
        <sz val="10"/>
        <color rgb="FF000000"/>
        <rFont val="Arial"/>
        <family val="2"/>
      </rPr>
      <t>APO07.02, DSS06.03</t>
    </r>
  </si>
  <si>
    <r>
      <t>·</t>
    </r>
    <r>
      <rPr>
        <sz val="7"/>
        <color rgb="FF000000"/>
        <rFont val="Arial"/>
        <family val="2"/>
      </rPr>
      <t xml:space="preserve">       </t>
    </r>
    <r>
      <rPr>
        <b/>
        <sz val="10"/>
        <color theme="1"/>
        <rFont val="Arial"/>
        <family val="2"/>
      </rPr>
      <t xml:space="preserve">ISA 62443-2-1:2009 </t>
    </r>
    <r>
      <rPr>
        <sz val="10"/>
        <color theme="1"/>
        <rFont val="Arial"/>
        <family val="2"/>
      </rPr>
      <t>4.3.2.4.2, 4.3.2.4.3</t>
    </r>
  </si>
  <si>
    <r>
      <t>·</t>
    </r>
    <r>
      <rPr>
        <sz val="7"/>
        <color rgb="FF000000"/>
        <rFont val="Arial"/>
        <family val="2"/>
      </rPr>
      <t xml:space="preserve">       </t>
    </r>
    <r>
      <rPr>
        <b/>
        <sz val="10"/>
        <color rgb="FF000000"/>
        <rFont val="Arial"/>
        <family val="2"/>
      </rPr>
      <t xml:space="preserve">ISO/IEC 27001:2013 </t>
    </r>
    <r>
      <rPr>
        <sz val="10"/>
        <color rgb="FF000000"/>
        <rFont val="Arial"/>
        <family val="2"/>
      </rPr>
      <t>A.6.1.1,</t>
    </r>
    <r>
      <rPr>
        <b/>
        <sz val="10"/>
        <color rgb="FF000000"/>
        <rFont val="Arial"/>
        <family val="2"/>
      </rPr>
      <t xml:space="preserve"> </t>
    </r>
    <r>
      <rPr>
        <sz val="10"/>
        <color rgb="FF000000"/>
        <rFont val="Arial"/>
        <family val="2"/>
      </rPr>
      <t xml:space="preserve">A.7.2.2 </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</si>
  <si>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AT-3, PM-13</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</si>
  <si>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9</t>
    </r>
  </si>
  <si>
    <r>
      <t>·</t>
    </r>
    <r>
      <rPr>
        <sz val="7"/>
        <color rgb="FF000000"/>
        <rFont val="Arial"/>
        <family val="2"/>
      </rPr>
      <t xml:space="preserve">       </t>
    </r>
    <r>
      <rPr>
        <b/>
        <sz val="10"/>
        <color rgb="FF000000"/>
        <rFont val="Arial"/>
        <family val="2"/>
      </rPr>
      <t xml:space="preserve">COBIT 5 </t>
    </r>
    <r>
      <rPr>
        <sz val="10"/>
        <color rgb="FF000000"/>
        <rFont val="Arial"/>
        <family val="2"/>
      </rPr>
      <t>APO07.03, APO10.04, APO10.05</t>
    </r>
  </si>
  <si>
    <r>
      <t>·</t>
    </r>
    <r>
      <rPr>
        <sz val="7"/>
        <color rgb="FF000000"/>
        <rFont val="Arial"/>
        <family val="2"/>
      </rPr>
      <t xml:space="preserve">       </t>
    </r>
    <r>
      <rPr>
        <b/>
        <sz val="10"/>
        <color rgb="FF000000"/>
        <rFont val="Arial"/>
        <family val="2"/>
      </rPr>
      <t xml:space="preserve">ISO/IEC 27001:2013 </t>
    </r>
    <r>
      <rPr>
        <sz val="10"/>
        <color rgb="FF000000"/>
        <rFont val="Arial"/>
        <family val="2"/>
      </rPr>
      <t>A.6.1.1,</t>
    </r>
    <r>
      <rPr>
        <b/>
        <sz val="10"/>
        <color rgb="FF000000"/>
        <rFont val="Arial"/>
        <family val="2"/>
      </rPr>
      <t xml:space="preserve"> </t>
    </r>
    <r>
      <rPr>
        <sz val="10"/>
        <color rgb="FF000000"/>
        <rFont val="Arial"/>
        <family val="2"/>
      </rPr>
      <t>A.7.2.2</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</si>
  <si>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PS-7, SA-9</t>
    </r>
  </si>
  <si>
    <r>
      <t>·</t>
    </r>
    <r>
      <rPr>
        <sz val="7"/>
        <color theme="1"/>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9</t>
    </r>
  </si>
  <si>
    <r>
      <t>·</t>
    </r>
    <r>
      <rPr>
        <sz val="7"/>
        <color theme="1"/>
        <rFont val="Arial"/>
        <family val="2"/>
      </rPr>
      <t xml:space="preserve">       </t>
    </r>
    <r>
      <rPr>
        <b/>
        <sz val="10"/>
        <color rgb="FF000000"/>
        <rFont val="Arial"/>
        <family val="2"/>
      </rPr>
      <t>COBIT 5</t>
    </r>
    <r>
      <rPr>
        <sz val="10"/>
        <color rgb="FF000000"/>
        <rFont val="Arial"/>
        <family val="2"/>
      </rPr>
      <t xml:space="preserve"> APO07.03</t>
    </r>
  </si>
  <si>
    <r>
      <t>·</t>
    </r>
    <r>
      <rPr>
        <sz val="7"/>
        <color theme="1"/>
        <rFont val="Arial"/>
        <family val="2"/>
      </rPr>
      <t xml:space="preserve">       </t>
    </r>
    <r>
      <rPr>
        <b/>
        <sz val="10"/>
        <color theme="1"/>
        <rFont val="Arial"/>
        <family val="2"/>
      </rPr>
      <t xml:space="preserve">ISA 62443-2-1:2009 </t>
    </r>
    <r>
      <rPr>
        <sz val="10"/>
        <color theme="1"/>
        <rFont val="Arial"/>
        <family val="2"/>
      </rPr>
      <t>4.3.2.4.2</t>
    </r>
  </si>
  <si>
    <r>
      <t>·</t>
    </r>
    <r>
      <rPr>
        <sz val="7"/>
        <color rgb="FF000000"/>
        <rFont val="Arial"/>
        <family val="2"/>
      </rPr>
      <t xml:space="preserve">       </t>
    </r>
    <r>
      <rPr>
        <b/>
        <sz val="10"/>
        <color rgb="FF000000"/>
        <rFont val="Arial"/>
        <family val="2"/>
      </rPr>
      <t xml:space="preserve">ISO/IEC 27001:2013 </t>
    </r>
    <r>
      <rPr>
        <sz val="10"/>
        <color theme="1"/>
        <rFont val="Arial"/>
        <family val="2"/>
      </rPr>
      <t xml:space="preserve">A.6.1.1, A.7.2.2, </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</si>
  <si>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AT-3, PM-13</t>
    </r>
  </si>
  <si>
    <r>
      <t>·</t>
    </r>
    <r>
      <rPr>
        <sz val="7"/>
        <color rgb="FF000000"/>
        <rFont val="Arial"/>
        <family val="2"/>
      </rPr>
      <t xml:space="preserve">       </t>
    </r>
    <r>
      <rPr>
        <b/>
        <sz val="10"/>
        <color rgb="FF000000"/>
        <rFont val="Arial"/>
        <family val="2"/>
      </rPr>
      <t xml:space="preserve">COBIT 5 </t>
    </r>
    <r>
      <rPr>
        <sz val="10"/>
        <color rgb="FF000000"/>
        <rFont val="Arial"/>
        <family val="2"/>
      </rPr>
      <t>APO07.03</t>
    </r>
  </si>
  <si>
    <r>
      <t>·</t>
    </r>
    <r>
      <rPr>
        <sz val="7"/>
        <color theme="1"/>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17</t>
    </r>
  </si>
  <si>
    <r>
      <t>·</t>
    </r>
    <r>
      <rPr>
        <sz val="7"/>
        <color theme="1"/>
        <rFont val="Arial"/>
        <family val="2"/>
      </rPr>
      <t xml:space="preserve">       </t>
    </r>
    <r>
      <rPr>
        <b/>
        <sz val="10"/>
        <color rgb="FF000000"/>
        <rFont val="Arial"/>
        <family val="2"/>
      </rPr>
      <t>COBIT 5</t>
    </r>
    <r>
      <rPr>
        <sz val="10"/>
        <color rgb="FF000000"/>
        <rFont val="Arial"/>
        <family val="2"/>
      </rPr>
      <t xml:space="preserve"> APO01.06, BAI02.01, BAI06.01, DSS06.06</t>
    </r>
  </si>
  <si>
    <r>
      <t>·</t>
    </r>
    <r>
      <rPr>
        <sz val="7"/>
        <color theme="1"/>
        <rFont val="Arial"/>
        <family val="2"/>
      </rPr>
      <t xml:space="preserve">       </t>
    </r>
    <r>
      <rPr>
        <b/>
        <sz val="10"/>
        <color rgb="FF000000"/>
        <rFont val="Arial"/>
        <family val="2"/>
      </rPr>
      <t>ISA 62443-3-3:2013</t>
    </r>
    <r>
      <rPr>
        <sz val="10"/>
        <color rgb="FF000000"/>
        <rFont val="Arial"/>
        <family val="2"/>
      </rPr>
      <t xml:space="preserve"> SR 3.4, SR 4.1</t>
    </r>
  </si>
  <si>
    <r>
      <t>·</t>
    </r>
    <r>
      <rPr>
        <sz val="7"/>
        <color rgb="FF000000"/>
        <rFont val="Arial"/>
        <family val="2"/>
      </rPr>
      <t xml:space="preserve">       </t>
    </r>
    <r>
      <rPr>
        <b/>
        <sz val="10"/>
        <color rgb="FF000000"/>
        <rFont val="Arial"/>
        <family val="2"/>
      </rPr>
      <t xml:space="preserve">ISO/IEC 27001:2013 </t>
    </r>
    <r>
      <rPr>
        <sz val="10"/>
        <color rgb="FF000000"/>
        <rFont val="Arial"/>
        <family val="2"/>
      </rPr>
      <t>A.8.2.3</t>
    </r>
  </si>
  <si>
    <r>
      <t>·</t>
    </r>
    <r>
      <rPr>
        <sz val="7"/>
        <color theme="1"/>
        <rFont val="Arial"/>
        <family val="2"/>
      </rPr>
      <t xml:space="preserve">       </t>
    </r>
    <r>
      <rPr>
        <b/>
        <sz val="10"/>
        <color rgb="FF000000"/>
        <rFont val="Arial"/>
        <family val="2"/>
      </rPr>
      <t>NIST SP 800-53 Rev. 4</t>
    </r>
    <r>
      <rPr>
        <sz val="10"/>
        <color rgb="FF000000"/>
        <rFont val="Arial"/>
        <family val="2"/>
      </rPr>
      <t xml:space="preserve"> SC-28</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</si>
  <si>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17</t>
    </r>
  </si>
  <si>
    <r>
      <t>·</t>
    </r>
    <r>
      <rPr>
        <sz val="7"/>
        <color rgb="FF000000"/>
        <rFont val="Arial"/>
        <family val="2"/>
      </rPr>
      <t xml:space="preserve">       </t>
    </r>
    <r>
      <rPr>
        <b/>
        <sz val="10"/>
        <color rgb="FF000000"/>
        <rFont val="Arial"/>
        <family val="2"/>
      </rPr>
      <t xml:space="preserve">COBIT 5 </t>
    </r>
    <r>
      <rPr>
        <sz val="10"/>
        <color rgb="FF000000"/>
        <rFont val="Arial"/>
        <family val="2"/>
      </rPr>
      <t>APO01.06, DSS06.06</t>
    </r>
  </si>
  <si>
    <r>
      <t>·</t>
    </r>
    <r>
      <rPr>
        <sz val="7"/>
        <color rgb="FF000000"/>
        <rFont val="Arial"/>
        <family val="2"/>
      </rPr>
      <t xml:space="preserve">       </t>
    </r>
    <r>
      <rPr>
        <b/>
        <sz val="10"/>
        <color rgb="FF000000"/>
        <rFont val="Arial"/>
        <family val="2"/>
      </rPr>
      <t>ISA 62443-3-3:2013</t>
    </r>
    <r>
      <rPr>
        <sz val="10"/>
        <color rgb="FF000000"/>
        <rFont val="Arial"/>
        <family val="2"/>
      </rPr>
      <t xml:space="preserve"> SR 3.1, SR 3.8, SR 4.1, SR 4.2</t>
    </r>
  </si>
  <si>
    <r>
      <t>·</t>
    </r>
    <r>
      <rPr>
        <sz val="7"/>
        <color rgb="FF000000"/>
        <rFont val="Arial"/>
        <family val="2"/>
      </rPr>
      <t xml:space="preserve">       </t>
    </r>
    <r>
      <rPr>
        <b/>
        <sz val="10"/>
        <color rgb="FF000000"/>
        <rFont val="Arial"/>
        <family val="2"/>
      </rPr>
      <t xml:space="preserve">ISO/IEC 27001:2013 </t>
    </r>
    <r>
      <rPr>
        <sz val="10"/>
        <color theme="1"/>
        <rFont val="Arial"/>
        <family val="2"/>
      </rPr>
      <t>A.8.2.3, A.13.1.1, A.13.2.1, A.13.2.3, A.14.1.2, A.14.1.3</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</si>
  <si>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SC-8</t>
    </r>
  </si>
  <si>
    <r>
      <t>·</t>
    </r>
    <r>
      <rPr>
        <sz val="7"/>
        <color rgb="FF000000"/>
        <rFont val="Arial"/>
        <family val="2"/>
      </rPr>
      <t xml:space="preserve">       </t>
    </r>
    <r>
      <rPr>
        <b/>
        <sz val="10"/>
        <color rgb="FF000000"/>
        <rFont val="Arial"/>
        <family val="2"/>
      </rPr>
      <t xml:space="preserve">COBIT 5 </t>
    </r>
    <r>
      <rPr>
        <sz val="10"/>
        <color rgb="FF000000"/>
        <rFont val="Arial"/>
        <family val="2"/>
      </rPr>
      <t>BAI09.03</t>
    </r>
  </si>
  <si>
    <r>
      <t>·</t>
    </r>
    <r>
      <rPr>
        <sz val="7"/>
        <color rgb="FF000000"/>
        <rFont val="Arial"/>
        <family val="2"/>
      </rPr>
      <t xml:space="preserve">       </t>
    </r>
    <r>
      <rPr>
        <b/>
        <sz val="10"/>
        <color rgb="FF000000"/>
        <rFont val="Arial"/>
        <family val="2"/>
      </rPr>
      <t>ISA 62443-2-1:2009</t>
    </r>
    <r>
      <rPr>
        <sz val="10"/>
        <color rgb="FF000000"/>
        <rFont val="Arial"/>
        <family val="2"/>
      </rPr>
      <t xml:space="preserve"> 4. 4.3.3.3.9, 4.3.4.4.1</t>
    </r>
  </si>
  <si>
    <r>
      <t>·</t>
    </r>
    <r>
      <rPr>
        <sz val="7"/>
        <color rgb="FF000000"/>
        <rFont val="Arial"/>
        <family val="2"/>
      </rPr>
      <t xml:space="preserve">       </t>
    </r>
    <r>
      <rPr>
        <b/>
        <sz val="10"/>
        <color rgb="FF000000"/>
        <rFont val="Arial"/>
        <family val="2"/>
      </rPr>
      <t>ISA 62443-3-3:2013</t>
    </r>
    <r>
      <rPr>
        <sz val="10"/>
        <color rgb="FF000000"/>
        <rFont val="Arial"/>
        <family val="2"/>
      </rPr>
      <t xml:space="preserve"> SR 4.2</t>
    </r>
  </si>
  <si>
    <r>
      <t>·</t>
    </r>
    <r>
      <rPr>
        <sz val="7"/>
        <color rgb="FF000000"/>
        <rFont val="Arial"/>
        <family val="2"/>
      </rPr>
      <t xml:space="preserve">       </t>
    </r>
    <r>
      <rPr>
        <b/>
        <sz val="10"/>
        <color rgb="FF000000"/>
        <rFont val="Arial"/>
        <family val="2"/>
      </rPr>
      <t xml:space="preserve">ISO/IEC 27001:2013 </t>
    </r>
    <r>
      <rPr>
        <sz val="10"/>
        <color rgb="FF000000"/>
        <rFont val="Arial"/>
        <family val="2"/>
      </rPr>
      <t>A.8.2.3, A.8.3.1, A.8.3.2, A.8.3.3, A.11.2.7</t>
    </r>
  </si>
  <si>
    <r>
      <t>·</t>
    </r>
    <r>
      <rPr>
        <sz val="7"/>
        <color rgb="FF000000"/>
        <rFont val="Arial"/>
        <family val="2"/>
      </rPr>
      <t xml:space="preserve">       </t>
    </r>
    <r>
      <rPr>
        <b/>
        <sz val="10"/>
        <color rgb="FF000000"/>
        <rFont val="Arial"/>
        <family val="2"/>
      </rPr>
      <t>NIST SP 800-53 Rev. 4</t>
    </r>
    <r>
      <rPr>
        <sz val="10"/>
        <color rgb="FF000000"/>
        <rFont val="Arial"/>
        <family val="2"/>
      </rPr>
      <t xml:space="preserve"> CM-8, MP-6, PE-16</t>
    </r>
  </si>
  <si>
    <r>
      <t>·</t>
    </r>
    <r>
      <rPr>
        <sz val="7"/>
        <color rgb="FF000000"/>
        <rFont val="Arial"/>
        <family val="2"/>
      </rPr>
      <t xml:space="preserve">       </t>
    </r>
    <r>
      <rPr>
        <b/>
        <sz val="10"/>
        <color rgb="FF000000"/>
        <rFont val="Arial"/>
        <family val="2"/>
      </rPr>
      <t xml:space="preserve">COBIT 5 </t>
    </r>
    <r>
      <rPr>
        <sz val="10"/>
        <color rgb="FF000000"/>
        <rFont val="Arial"/>
        <family val="2"/>
      </rPr>
      <t>APO13.01</t>
    </r>
  </si>
  <si>
    <r>
      <t>·</t>
    </r>
    <r>
      <rPr>
        <sz val="7"/>
        <color rgb="FF000000"/>
        <rFont val="Arial"/>
        <family val="2"/>
      </rPr>
      <t xml:space="preserve">       </t>
    </r>
    <r>
      <rPr>
        <b/>
        <sz val="10"/>
        <color rgb="FF000000"/>
        <rFont val="Arial"/>
        <family val="2"/>
      </rPr>
      <t>ISA 62443-3-3:2013</t>
    </r>
    <r>
      <rPr>
        <sz val="10"/>
        <color rgb="FF000000"/>
        <rFont val="Arial"/>
        <family val="2"/>
      </rPr>
      <t xml:space="preserve"> SR 7.1, SR 7.2</t>
    </r>
  </si>
  <si>
    <r>
      <t>·</t>
    </r>
    <r>
      <rPr>
        <sz val="7"/>
        <color rgb="FF000000"/>
        <rFont val="Arial"/>
        <family val="2"/>
      </rPr>
      <t xml:space="preserve">       </t>
    </r>
    <r>
      <rPr>
        <b/>
        <sz val="10"/>
        <color rgb="FF000000"/>
        <rFont val="Arial"/>
        <family val="2"/>
      </rPr>
      <t xml:space="preserve">ISO/IEC 27001:2013 </t>
    </r>
    <r>
      <rPr>
        <sz val="10"/>
        <color rgb="FF000000"/>
        <rFont val="Arial"/>
        <family val="2"/>
      </rPr>
      <t>A.12.3.1</t>
    </r>
  </si>
  <si>
    <r>
      <t>·</t>
    </r>
    <r>
      <rPr>
        <sz val="7"/>
        <color rgb="FF000000"/>
        <rFont val="Arial"/>
        <family val="2"/>
      </rPr>
      <t xml:space="preserve">       </t>
    </r>
    <r>
      <rPr>
        <b/>
        <sz val="10"/>
        <color rgb="FF000000"/>
        <rFont val="Arial"/>
        <family val="2"/>
      </rPr>
      <t>NIST SP 800-53 Rev. 4</t>
    </r>
    <r>
      <rPr>
        <sz val="10"/>
        <color rgb="FF000000"/>
        <rFont val="Arial"/>
        <family val="2"/>
      </rPr>
      <t xml:space="preserve"> AU-4, CP-2, SC-5</t>
    </r>
  </si>
  <si>
    <r>
      <t>·</t>
    </r>
    <r>
      <rPr>
        <sz val="7"/>
        <color rgb="FF000000"/>
        <rFont val="Arial"/>
        <family val="2"/>
      </rPr>
      <t xml:space="preserve">       </t>
    </r>
    <r>
      <rPr>
        <b/>
        <sz val="10"/>
        <color rgb="FF000000"/>
        <rFont val="Arial"/>
        <family val="2"/>
      </rPr>
      <t>CCS CSC</t>
    </r>
    <r>
      <rPr>
        <sz val="10"/>
        <color rgb="FF000000"/>
        <rFont val="Arial"/>
        <family val="2"/>
      </rPr>
      <t xml:space="preserve"> 17</t>
    </r>
  </si>
  <si>
    <r>
      <t>·</t>
    </r>
    <r>
      <rPr>
        <sz val="7"/>
        <color rgb="FF000000"/>
        <rFont val="Arial"/>
        <family val="2"/>
      </rPr>
      <t xml:space="preserve">       </t>
    </r>
    <r>
      <rPr>
        <b/>
        <sz val="10"/>
        <color rgb="FF000000"/>
        <rFont val="Arial"/>
        <family val="2"/>
      </rPr>
      <t xml:space="preserve">COBIT 5 </t>
    </r>
    <r>
      <rPr>
        <sz val="10"/>
        <color rgb="FF000000"/>
        <rFont val="Arial"/>
        <family val="2"/>
      </rPr>
      <t>APO01.06</t>
    </r>
  </si>
  <si>
    <r>
      <t>·</t>
    </r>
    <r>
      <rPr>
        <sz val="7"/>
        <color rgb="FF000000"/>
        <rFont val="Arial"/>
        <family val="2"/>
      </rPr>
      <t xml:space="preserve">       </t>
    </r>
    <r>
      <rPr>
        <b/>
        <sz val="10"/>
        <color rgb="FF000000"/>
        <rFont val="Arial"/>
        <family val="2"/>
      </rPr>
      <t>ISA 62443-3-3:2013</t>
    </r>
    <r>
      <rPr>
        <sz val="10"/>
        <color rgb="FF000000"/>
        <rFont val="Arial"/>
        <family val="2"/>
      </rPr>
      <t xml:space="preserve"> SR 5.2</t>
    </r>
  </si>
  <si>
    <r>
      <t>·</t>
    </r>
    <r>
      <rPr>
        <sz val="7"/>
        <color rgb="FF000000"/>
        <rFont val="Arial"/>
        <family val="2"/>
      </rPr>
      <t xml:space="preserve">       </t>
    </r>
    <r>
      <rPr>
        <b/>
        <sz val="10"/>
        <color rgb="FF000000"/>
        <rFont val="Arial"/>
        <family val="2"/>
      </rPr>
      <t xml:space="preserve">ISO/IEC 27001:2013 </t>
    </r>
    <r>
      <rPr>
        <sz val="10"/>
        <color rgb="FF000000"/>
        <rFont val="Arial"/>
        <family val="2"/>
      </rPr>
      <t>A.6.1.2,</t>
    </r>
    <r>
      <rPr>
        <b/>
        <sz val="10"/>
        <color rgb="FF000000"/>
        <rFont val="Arial"/>
        <family val="2"/>
      </rPr>
      <t xml:space="preserve"> </t>
    </r>
    <r>
      <rPr>
        <sz val="10"/>
        <color rgb="FF000000"/>
        <rFont val="Arial"/>
        <family val="2"/>
      </rPr>
      <t>A.7.1.1,</t>
    </r>
    <r>
      <rPr>
        <b/>
        <sz val="10"/>
        <color rgb="FF000000"/>
        <rFont val="Arial"/>
        <family val="2"/>
      </rPr>
      <t xml:space="preserve"> </t>
    </r>
    <r>
      <rPr>
        <sz val="10"/>
        <color rgb="FF000000"/>
        <rFont val="Arial"/>
        <family val="2"/>
      </rPr>
      <t>A.7.1.2, A.7.3.1,</t>
    </r>
    <r>
      <rPr>
        <b/>
        <sz val="10"/>
        <color rgb="FF000000"/>
        <rFont val="Arial"/>
        <family val="2"/>
      </rPr>
      <t xml:space="preserve"> </t>
    </r>
    <r>
      <rPr>
        <sz val="10"/>
        <color rgb="FF000000"/>
        <rFont val="Arial"/>
        <family val="2"/>
      </rPr>
      <t>A.8.2.2, A.8.2.3, A.9.1.1, A.9.1.2, A.9.2.3, A.9.4.1, A.9.4.4, A.9.4.5, A.13.1.3, A.13.2.1, A.13.2.3, A.13.2.4, A.14.1.2, A.14.1.3</t>
    </r>
  </si>
  <si>
    <r>
      <t>·</t>
    </r>
    <r>
      <rPr>
        <sz val="7"/>
        <color rgb="FF000000"/>
        <rFont val="Arial"/>
        <family val="2"/>
      </rPr>
      <t xml:space="preserve">       </t>
    </r>
    <r>
      <rPr>
        <b/>
        <sz val="10"/>
        <color rgb="FF000000"/>
        <rFont val="Arial"/>
        <family val="2"/>
      </rPr>
      <t>NIST SP 800-53 Rev. 4</t>
    </r>
    <r>
      <rPr>
        <sz val="10"/>
        <color rgb="FF000000"/>
        <rFont val="Arial"/>
        <family val="2"/>
      </rPr>
      <t xml:space="preserve"> AC-4, AC-5, AC-6, PE-19, PS-3, PS-6, SC-7, SC-8, SC-13, SC-31, SI-4</t>
    </r>
  </si>
  <si>
    <r>
      <t>·</t>
    </r>
    <r>
      <rPr>
        <sz val="7"/>
        <color rgb="FF000000"/>
        <rFont val="Arial"/>
        <family val="2"/>
      </rPr>
      <t xml:space="preserve">       </t>
    </r>
    <r>
      <rPr>
        <b/>
        <sz val="10"/>
        <color rgb="FF000000"/>
        <rFont val="Arial"/>
        <family val="2"/>
      </rPr>
      <t>ISA 62443-3-3:2013</t>
    </r>
    <r>
      <rPr>
        <sz val="10"/>
        <color rgb="FF000000"/>
        <rFont val="Arial"/>
        <family val="2"/>
      </rPr>
      <t xml:space="preserve"> SR 3.1, SR 3.3, SR 3.4, SR 3.8</t>
    </r>
  </si>
  <si>
    <r>
      <t>·</t>
    </r>
    <r>
      <rPr>
        <sz val="7"/>
        <color rgb="FF000000"/>
        <rFont val="Arial"/>
        <family val="2"/>
      </rPr>
      <t xml:space="preserve">       </t>
    </r>
    <r>
      <rPr>
        <b/>
        <sz val="10"/>
        <color rgb="FF000000"/>
        <rFont val="Arial"/>
        <family val="2"/>
      </rPr>
      <t xml:space="preserve">ISO/IEC 27001:2013 </t>
    </r>
    <r>
      <rPr>
        <sz val="10"/>
        <color theme="1"/>
        <rFont val="Arial"/>
        <family val="2"/>
      </rPr>
      <t>A.12.2.1, A.12.5.1, A.14.1.2, A.14.1.3</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</si>
  <si>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SI-7</t>
    </r>
  </si>
  <si>
    <r>
      <t>·</t>
    </r>
    <r>
      <rPr>
        <sz val="7"/>
        <color rgb="FF000000"/>
        <rFont val="Arial"/>
        <family val="2"/>
      </rPr>
      <t xml:space="preserve">       </t>
    </r>
    <r>
      <rPr>
        <b/>
        <sz val="10"/>
        <color rgb="FF000000"/>
        <rFont val="Arial"/>
        <family val="2"/>
      </rPr>
      <t xml:space="preserve">COBIT 5 </t>
    </r>
    <r>
      <rPr>
        <sz val="10"/>
        <color rgb="FF000000"/>
        <rFont val="Arial"/>
        <family val="2"/>
      </rPr>
      <t>BAI07.04</t>
    </r>
  </si>
  <si>
    <r>
      <t>·</t>
    </r>
    <r>
      <rPr>
        <sz val="7"/>
        <color rgb="FF000000"/>
        <rFont val="Arial"/>
        <family val="2"/>
      </rPr>
      <t xml:space="preserve">       </t>
    </r>
    <r>
      <rPr>
        <b/>
        <sz val="10"/>
        <color rgb="FF000000"/>
        <rFont val="Arial"/>
        <family val="2"/>
      </rPr>
      <t xml:space="preserve">ISO/IEC 27001:2013 </t>
    </r>
    <r>
      <rPr>
        <sz val="10"/>
        <color rgb="FF000000"/>
        <rFont val="Arial"/>
        <family val="2"/>
      </rPr>
      <t>A.12.1.4</t>
    </r>
  </si>
  <si>
    <r>
      <t>·</t>
    </r>
    <r>
      <rPr>
        <sz val="7"/>
        <color rgb="FF000000"/>
        <rFont val="Arial"/>
        <family val="2"/>
      </rPr>
      <t xml:space="preserve">       </t>
    </r>
    <r>
      <rPr>
        <b/>
        <sz val="10"/>
        <color rgb="FF000000"/>
        <rFont val="Arial"/>
        <family val="2"/>
      </rPr>
      <t xml:space="preserve">NIST SP 800-53 Rev. 4 </t>
    </r>
    <r>
      <rPr>
        <sz val="10"/>
        <color rgb="FF000000"/>
        <rFont val="Arial"/>
        <family val="2"/>
      </rPr>
      <t>CM-2</t>
    </r>
  </si>
  <si>
    <r>
      <t>·</t>
    </r>
    <r>
      <rPr>
        <sz val="7"/>
        <color rgb="FF000000"/>
        <rFont val="Arial"/>
        <family val="2"/>
      </rPr>
      <t xml:space="preserve">       </t>
    </r>
    <r>
      <rPr>
        <b/>
        <sz val="10"/>
        <color rgb="FF000000"/>
        <rFont val="Arial"/>
        <family val="2"/>
      </rPr>
      <t>CIS CSC: CSC 3.3</t>
    </r>
  </si>
  <si>
    <r>
      <t>·</t>
    </r>
    <r>
      <rPr>
        <sz val="7"/>
        <color rgb="FF000000"/>
        <rFont val="Arial"/>
        <family val="2"/>
      </rPr>
      <t xml:space="preserve">       </t>
    </r>
    <r>
      <rPr>
        <b/>
        <sz val="10"/>
        <color rgb="FF000000"/>
        <rFont val="Arial"/>
        <family val="2"/>
      </rPr>
      <t>COBIT 5: BAI03.05.4</t>
    </r>
  </si>
  <si>
    <r>
      <t>·</t>
    </r>
    <r>
      <rPr>
        <sz val="7"/>
        <color rgb="FF000000"/>
        <rFont val="Arial"/>
        <family val="2"/>
      </rPr>
      <t xml:space="preserve">       </t>
    </r>
    <r>
      <rPr>
        <b/>
        <sz val="10"/>
        <color rgb="FF000000"/>
        <rFont val="Arial"/>
        <family val="2"/>
      </rPr>
      <t>ISA 62443-2-1:2009: 4.3.4.4.4</t>
    </r>
  </si>
  <si>
    <r>
      <t>·</t>
    </r>
    <r>
      <rPr>
        <sz val="7"/>
        <color rgb="FF000000"/>
        <rFont val="Arial"/>
        <family val="2"/>
      </rPr>
      <t xml:space="preserve">       </t>
    </r>
    <r>
      <rPr>
        <b/>
        <sz val="10"/>
        <color rgb="FF000000"/>
        <rFont val="Arial"/>
        <family val="2"/>
      </rPr>
      <t xml:space="preserve">ISA 62443-3-3:2013:  </t>
    </r>
  </si>
  <si>
    <r>
      <t>·</t>
    </r>
    <r>
      <rPr>
        <sz val="7"/>
        <color rgb="FF000000"/>
        <rFont val="Arial"/>
        <family val="2"/>
      </rPr>
      <t xml:space="preserve">       </t>
    </r>
    <r>
      <rPr>
        <b/>
        <sz val="10"/>
        <color rgb="FF000000"/>
        <rFont val="Arial"/>
        <family val="2"/>
      </rPr>
      <t>ISO/IEC 27001:2013: A.11.2.4</t>
    </r>
  </si>
  <si>
    <r>
      <t>·</t>
    </r>
    <r>
      <rPr>
        <sz val="7"/>
        <color rgb="FF000000"/>
        <rFont val="Arial"/>
        <family val="2"/>
      </rPr>
      <t xml:space="preserve">       </t>
    </r>
    <r>
      <rPr>
        <b/>
        <sz val="10"/>
        <color rgb="FF000000"/>
        <rFont val="Arial"/>
        <family val="2"/>
      </rPr>
      <t>NIST SP 800-53: SA-10, SI-7</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</si>
  <si>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3, 10</t>
    </r>
  </si>
  <si>
    <r>
      <t>·</t>
    </r>
    <r>
      <rPr>
        <sz val="7"/>
        <color rgb="FF000000"/>
        <rFont val="Arial"/>
        <family val="2"/>
      </rPr>
      <t xml:space="preserve">       </t>
    </r>
    <r>
      <rPr>
        <b/>
        <sz val="10"/>
        <color rgb="FF000000"/>
        <rFont val="Arial"/>
        <family val="2"/>
      </rPr>
      <t xml:space="preserve">COBIT 5 </t>
    </r>
    <r>
      <rPr>
        <sz val="10"/>
        <color rgb="FF000000"/>
        <rFont val="Arial"/>
        <family val="2"/>
      </rPr>
      <t>BAI10.01, BAI10.02, BAI10.03, BAI10.05</t>
    </r>
  </si>
  <si>
    <r>
      <t>·</t>
    </r>
    <r>
      <rPr>
        <sz val="7"/>
        <color rgb="FF000000"/>
        <rFont val="Arial"/>
        <family val="2"/>
      </rPr>
      <t xml:space="preserve">       </t>
    </r>
    <r>
      <rPr>
        <b/>
        <sz val="10"/>
        <color theme="1"/>
        <rFont val="Arial"/>
        <family val="2"/>
      </rPr>
      <t xml:space="preserve">ISA 62443-2-1:2009 </t>
    </r>
    <r>
      <rPr>
        <sz val="10"/>
        <color theme="1"/>
        <rFont val="Arial"/>
        <family val="2"/>
      </rPr>
      <t>4.3.4.3.2, 4.3.4.3.3</t>
    </r>
  </si>
  <si>
    <r>
      <t>·</t>
    </r>
    <r>
      <rPr>
        <sz val="7"/>
        <color rgb="FF000000"/>
        <rFont val="Arial"/>
        <family val="2"/>
      </rPr>
      <t xml:space="preserve">       </t>
    </r>
    <r>
      <rPr>
        <b/>
        <sz val="10"/>
        <color theme="1"/>
        <rFont val="Arial"/>
        <family val="2"/>
      </rPr>
      <t>ISA 62443-3-3:2013</t>
    </r>
    <r>
      <rPr>
        <sz val="10"/>
        <color theme="1"/>
        <rFont val="Arial"/>
        <family val="2"/>
      </rPr>
      <t xml:space="preserve"> SR 7.6</t>
    </r>
  </si>
  <si>
    <r>
      <t>·</t>
    </r>
    <r>
      <rPr>
        <sz val="7"/>
        <color rgb="FF000000"/>
        <rFont val="Arial"/>
        <family val="2"/>
      </rPr>
      <t xml:space="preserve">       </t>
    </r>
    <r>
      <rPr>
        <b/>
        <sz val="10"/>
        <color rgb="FF000000"/>
        <rFont val="Arial"/>
        <family val="2"/>
      </rPr>
      <t xml:space="preserve">ISO/IEC 27001:2013 </t>
    </r>
    <r>
      <rPr>
        <sz val="10"/>
        <color rgb="FF000000"/>
        <rFont val="Arial"/>
        <family val="2"/>
      </rPr>
      <t>A.12.1.2, A.12.5.1, A.12.6.2, A.14.2.2, A.14.2.3, A.14.2.4</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</si>
  <si>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CM-2, CM-3, CM-4, CM-5, CM-6, CM-7, CM-9, SA-10</t>
    </r>
  </si>
  <si>
    <r>
      <t>·</t>
    </r>
    <r>
      <rPr>
        <sz val="7"/>
        <color rgb="FF000000"/>
        <rFont val="Arial"/>
        <family val="2"/>
      </rPr>
      <t xml:space="preserve">       </t>
    </r>
    <r>
      <rPr>
        <b/>
        <sz val="10"/>
        <color theme="1"/>
        <rFont val="Arial"/>
        <family val="2"/>
      </rPr>
      <t xml:space="preserve">ISA 62443-2-1:2009 </t>
    </r>
    <r>
      <rPr>
        <sz val="10"/>
        <color theme="1"/>
        <rFont val="Arial"/>
        <family val="2"/>
      </rPr>
      <t>4.3.4.3.3</t>
    </r>
  </si>
  <si>
    <r>
      <t>·</t>
    </r>
    <r>
      <rPr>
        <sz val="7"/>
        <color rgb="FF000000"/>
        <rFont val="Arial"/>
        <family val="2"/>
      </rPr>
      <t xml:space="preserve">       </t>
    </r>
    <r>
      <rPr>
        <b/>
        <sz val="10"/>
        <color rgb="FF000000"/>
        <rFont val="Arial"/>
        <family val="2"/>
      </rPr>
      <t xml:space="preserve">ISO/IEC 27001:2013 </t>
    </r>
    <r>
      <rPr>
        <sz val="10"/>
        <color rgb="FF000000"/>
        <rFont val="Arial"/>
        <family val="2"/>
      </rPr>
      <t>A.6.1.5, A.14.1.1, A.14.2.1, A.14.2.5</t>
    </r>
  </si>
  <si>
    <r>
      <t>·</t>
    </r>
    <r>
      <rPr>
        <sz val="7"/>
        <color rgb="FF000000"/>
        <rFont val="Arial"/>
        <family val="2"/>
      </rPr>
      <t xml:space="preserve">       </t>
    </r>
    <r>
      <rPr>
        <b/>
        <sz val="10"/>
        <color rgb="FF000000"/>
        <rFont val="Arial"/>
        <family val="2"/>
      </rPr>
      <t>NIST SP 800-53 Rev. 4</t>
    </r>
    <r>
      <rPr>
        <sz val="10"/>
        <color rgb="FF000000"/>
        <rFont val="Arial"/>
        <family val="2"/>
      </rPr>
      <t xml:space="preserve"> SA-3, SA-4, SA-8, SA-10, SA-11, SA-12, SA-15, SA-17, PL-8</t>
    </r>
  </si>
  <si>
    <r>
      <t>·</t>
    </r>
    <r>
      <rPr>
        <sz val="7"/>
        <color rgb="FF000000"/>
        <rFont val="Arial"/>
        <family val="2"/>
      </rPr>
      <t xml:space="preserve">       </t>
    </r>
    <r>
      <rPr>
        <b/>
        <sz val="10"/>
        <color rgb="FF000000"/>
        <rFont val="Arial"/>
        <family val="2"/>
      </rPr>
      <t xml:space="preserve">COBIT 5 </t>
    </r>
    <r>
      <rPr>
        <sz val="10"/>
        <color rgb="FF000000"/>
        <rFont val="Arial"/>
        <family val="2"/>
      </rPr>
      <t>BAI06.01, BAI01.06</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</si>
  <si>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CM-3, CM-4, SA-10</t>
    </r>
  </si>
  <si>
    <r>
      <t>·</t>
    </r>
    <r>
      <rPr>
        <sz val="7"/>
        <color rgb="FF000000"/>
        <rFont val="Arial"/>
        <family val="2"/>
      </rPr>
      <t xml:space="preserve">       </t>
    </r>
    <r>
      <rPr>
        <b/>
        <sz val="10"/>
        <color rgb="FF000000"/>
        <rFont val="Arial"/>
        <family val="2"/>
      </rPr>
      <t xml:space="preserve">COBIT 5 </t>
    </r>
    <r>
      <rPr>
        <sz val="10"/>
        <color rgb="FF000000"/>
        <rFont val="Arial"/>
        <family val="2"/>
      </rPr>
      <t xml:space="preserve">APO13.01 </t>
    </r>
  </si>
  <si>
    <r>
      <t>·</t>
    </r>
    <r>
      <rPr>
        <sz val="7"/>
        <color rgb="FF000000"/>
        <rFont val="Arial"/>
        <family val="2"/>
      </rPr>
      <t xml:space="preserve">       </t>
    </r>
    <r>
      <rPr>
        <b/>
        <sz val="10"/>
        <color theme="1"/>
        <rFont val="Arial"/>
        <family val="2"/>
      </rPr>
      <t xml:space="preserve">ISA 62443-2-1:2009 </t>
    </r>
    <r>
      <rPr>
        <sz val="10"/>
        <color theme="1"/>
        <rFont val="Arial"/>
        <family val="2"/>
      </rPr>
      <t>4.3.4.3.9</t>
    </r>
  </si>
  <si>
    <r>
      <t>·</t>
    </r>
    <r>
      <rPr>
        <sz val="7"/>
        <color rgb="FF000000"/>
        <rFont val="Arial"/>
        <family val="2"/>
      </rPr>
      <t xml:space="preserve">       </t>
    </r>
    <r>
      <rPr>
        <b/>
        <sz val="10"/>
        <color theme="1"/>
        <rFont val="Arial"/>
        <family val="2"/>
      </rPr>
      <t>ISA 62443-3-3:2013</t>
    </r>
    <r>
      <rPr>
        <sz val="10"/>
        <color theme="1"/>
        <rFont val="Arial"/>
        <family val="2"/>
      </rPr>
      <t xml:space="preserve"> SR 7.3, SR 7.4</t>
    </r>
  </si>
  <si>
    <r>
      <t>·</t>
    </r>
    <r>
      <rPr>
        <sz val="7"/>
        <color rgb="FF000000"/>
        <rFont val="Arial"/>
        <family val="2"/>
      </rPr>
      <t xml:space="preserve">       </t>
    </r>
    <r>
      <rPr>
        <b/>
        <sz val="10"/>
        <color rgb="FF000000"/>
        <rFont val="Arial"/>
        <family val="2"/>
      </rPr>
      <t xml:space="preserve">ISO/IEC 27001:2013 </t>
    </r>
    <r>
      <rPr>
        <sz val="10"/>
        <color rgb="FF000000"/>
        <rFont val="Arial"/>
        <family val="2"/>
      </rPr>
      <t>A.12.3.1,</t>
    </r>
    <r>
      <rPr>
        <b/>
        <sz val="10"/>
        <color rgb="FF000000"/>
        <rFont val="Arial"/>
        <family val="2"/>
      </rPr>
      <t xml:space="preserve"> </t>
    </r>
    <r>
      <rPr>
        <sz val="10"/>
        <color rgb="FF000000"/>
        <rFont val="Arial"/>
        <family val="2"/>
      </rPr>
      <t>A.17.1.2A.17.1.3, A.18.1.3</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</si>
  <si>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CP-4, CP-6, </t>
    </r>
    <r>
      <rPr>
        <sz val="10"/>
        <color rgb="FF000000"/>
        <rFont val="Arial"/>
        <family val="2"/>
      </rPr>
      <t>CP-9</t>
    </r>
  </si>
  <si>
    <r>
      <t>·</t>
    </r>
    <r>
      <rPr>
        <sz val="7"/>
        <color theme="1"/>
        <rFont val="Arial"/>
        <family val="2"/>
      </rPr>
      <t xml:space="preserve">       </t>
    </r>
    <r>
      <rPr>
        <b/>
        <sz val="10"/>
        <color theme="1"/>
        <rFont val="Arial"/>
        <family val="2"/>
      </rPr>
      <t xml:space="preserve">COBIT 5 </t>
    </r>
    <r>
      <rPr>
        <sz val="10"/>
        <color theme="1"/>
        <rFont val="Arial"/>
        <family val="2"/>
      </rPr>
      <t>DSS01.04, DSS05.05</t>
    </r>
  </si>
  <si>
    <r>
      <t>·</t>
    </r>
    <r>
      <rPr>
        <sz val="7"/>
        <color theme="1"/>
        <rFont val="Arial"/>
        <family val="2"/>
      </rPr>
      <t xml:space="preserve">       </t>
    </r>
    <r>
      <rPr>
        <b/>
        <sz val="10"/>
        <color theme="1"/>
        <rFont val="Arial"/>
        <family val="2"/>
      </rPr>
      <t>ISA 62443-2-1:2009</t>
    </r>
    <r>
      <rPr>
        <sz val="10"/>
        <color theme="1"/>
        <rFont val="Arial"/>
        <family val="2"/>
      </rPr>
      <t xml:space="preserve"> 4.3.3.3.1 4.3.3.3.2, 4.3.3.3.3, 4.3.3.3.5, 4.3.3.3.6</t>
    </r>
  </si>
  <si>
    <r>
      <t>·</t>
    </r>
    <r>
      <rPr>
        <sz val="7"/>
        <color theme="1"/>
        <rFont val="Arial"/>
        <family val="2"/>
      </rPr>
      <t xml:space="preserve">       </t>
    </r>
    <r>
      <rPr>
        <b/>
        <sz val="10"/>
        <color theme="1"/>
        <rFont val="Arial"/>
        <family val="2"/>
      </rPr>
      <t xml:space="preserve">ISO/IEC 27001:2013 </t>
    </r>
    <r>
      <rPr>
        <sz val="10"/>
        <color theme="1"/>
        <rFont val="Arial"/>
        <family val="2"/>
      </rPr>
      <t>A.11.1.4, A.11.2.1, A.11.2.2, A.11.2.3</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</si>
  <si>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PE-10, PE-12, PE-13, PE-14, PE-15, PE-18</t>
    </r>
  </si>
  <si>
    <r>
      <t>·</t>
    </r>
    <r>
      <rPr>
        <sz val="7"/>
        <color theme="1"/>
        <rFont val="Arial"/>
        <family val="2"/>
      </rPr>
      <t xml:space="preserve">       </t>
    </r>
    <r>
      <rPr>
        <b/>
        <sz val="10"/>
        <color theme="1"/>
        <rFont val="Arial"/>
        <family val="2"/>
      </rPr>
      <t xml:space="preserve">COBIT 5 </t>
    </r>
    <r>
      <rPr>
        <sz val="10"/>
        <color theme="1"/>
        <rFont val="Arial"/>
        <family val="2"/>
      </rPr>
      <t>BAI09.03</t>
    </r>
  </si>
  <si>
    <r>
      <t>·</t>
    </r>
    <r>
      <rPr>
        <sz val="7"/>
        <color theme="1"/>
        <rFont val="Arial"/>
        <family val="2"/>
      </rPr>
      <t xml:space="preserve">       </t>
    </r>
    <r>
      <rPr>
        <b/>
        <sz val="10"/>
        <color theme="1"/>
        <rFont val="Arial"/>
        <family val="2"/>
      </rPr>
      <t>ISA 62443-2-1:2009</t>
    </r>
    <r>
      <rPr>
        <sz val="10"/>
        <color theme="1"/>
        <rFont val="Arial"/>
        <family val="2"/>
      </rPr>
      <t xml:space="preserve"> 4.3.4.4.4</t>
    </r>
  </si>
  <si>
    <r>
      <t>·</t>
    </r>
    <r>
      <rPr>
        <sz val="7"/>
        <color rgb="FF000000"/>
        <rFont val="Arial"/>
        <family val="2"/>
      </rPr>
      <t xml:space="preserve">       </t>
    </r>
    <r>
      <rPr>
        <b/>
        <sz val="10"/>
        <color theme="1"/>
        <rFont val="Arial"/>
        <family val="2"/>
      </rPr>
      <t>ISA 62443-3-3:2013</t>
    </r>
    <r>
      <rPr>
        <sz val="10"/>
        <color theme="1"/>
        <rFont val="Arial"/>
        <family val="2"/>
      </rPr>
      <t xml:space="preserve"> SR 4.2</t>
    </r>
  </si>
  <si>
    <r>
      <t>·</t>
    </r>
    <r>
      <rPr>
        <sz val="7"/>
        <color theme="1"/>
        <rFont val="Arial"/>
        <family val="2"/>
      </rPr>
      <t xml:space="preserve">       </t>
    </r>
    <r>
      <rPr>
        <b/>
        <sz val="10"/>
        <color theme="1"/>
        <rFont val="Arial"/>
        <family val="2"/>
      </rPr>
      <t xml:space="preserve">ISO/IEC 27001:2013 </t>
    </r>
    <r>
      <rPr>
        <sz val="10"/>
        <color theme="1"/>
        <rFont val="Arial"/>
        <family val="2"/>
      </rPr>
      <t>A.8.2.3, A.8.3.1, A.8.3.2, A.11.2.7</t>
    </r>
  </si>
  <si>
    <r>
      <t>·</t>
    </r>
    <r>
      <rPr>
        <sz val="7"/>
        <color theme="1"/>
        <rFont val="Arial"/>
        <family val="2"/>
      </rPr>
      <t xml:space="preserve">       </t>
    </r>
    <r>
      <rPr>
        <b/>
        <sz val="10"/>
        <color rgb="FF000000"/>
        <rFont val="Arial"/>
        <family val="2"/>
      </rPr>
      <t>NIST SP 800-53 Rev. 4</t>
    </r>
    <r>
      <rPr>
        <sz val="10"/>
        <color rgb="FF000000"/>
        <rFont val="Arial"/>
        <family val="2"/>
      </rPr>
      <t xml:space="preserve"> MP-6</t>
    </r>
  </si>
  <si>
    <r>
      <t>·</t>
    </r>
    <r>
      <rPr>
        <sz val="7"/>
        <color theme="1"/>
        <rFont val="Arial"/>
        <family val="2"/>
      </rPr>
      <t xml:space="preserve">       </t>
    </r>
    <r>
      <rPr>
        <b/>
        <sz val="10"/>
        <color theme="1"/>
        <rFont val="Arial"/>
        <family val="2"/>
      </rPr>
      <t xml:space="preserve">COBIT 5 </t>
    </r>
    <r>
      <rPr>
        <sz val="10"/>
        <color theme="1"/>
        <rFont val="Arial"/>
        <family val="2"/>
      </rPr>
      <t>APO11.06, DSS04.05</t>
    </r>
  </si>
  <si>
    <r>
      <t>·</t>
    </r>
    <r>
      <rPr>
        <sz val="7"/>
        <color theme="1"/>
        <rFont val="Arial"/>
        <family val="2"/>
      </rPr>
      <t xml:space="preserve">       </t>
    </r>
    <r>
      <rPr>
        <b/>
        <sz val="10"/>
        <color theme="1"/>
        <rFont val="Arial"/>
        <family val="2"/>
      </rPr>
      <t>ISA 62443-2-1:2009</t>
    </r>
    <r>
      <rPr>
        <sz val="10"/>
        <color theme="1"/>
        <rFont val="Arial"/>
        <family val="2"/>
      </rPr>
      <t xml:space="preserve"> 4.4.3.1, 4.4.3.2, 4.4.3.3, 4.4.3.4, 4.4.3.5, 4.4.3.6, 4.4.3.7, 4.4.3.8</t>
    </r>
  </si>
  <si>
    <r>
      <t>·</t>
    </r>
    <r>
      <rPr>
        <sz val="7"/>
        <color theme="1"/>
        <rFont val="Arial"/>
        <family val="2"/>
      </rPr>
      <t xml:space="preserve">      </t>
    </r>
    <r>
      <rPr>
        <b/>
        <sz val="10"/>
        <color theme="1"/>
        <rFont val="Arial"/>
        <family val="2"/>
      </rPr>
      <t xml:space="preserve">NIST SP 800-53 Rev. 4 </t>
    </r>
    <r>
      <rPr>
        <sz val="10"/>
        <color theme="1"/>
        <rFont val="Arial"/>
        <family val="2"/>
      </rPr>
      <t>CA-2, CA-7, CP-2, IR-8, PL-2, PM-6</t>
    </r>
  </si>
  <si>
    <r>
      <t>·</t>
    </r>
    <r>
      <rPr>
        <sz val="7"/>
        <color rgb="FF000000"/>
        <rFont val="Arial"/>
        <family val="2"/>
      </rPr>
      <t xml:space="preserve">       </t>
    </r>
    <r>
      <rPr>
        <b/>
        <sz val="10"/>
        <color rgb="FF000000"/>
        <rFont val="Arial"/>
        <family val="2"/>
      </rPr>
      <t xml:space="preserve">ISO/IEC 27001:2013 </t>
    </r>
    <r>
      <rPr>
        <sz val="10"/>
        <color rgb="FF000000"/>
        <rFont val="Arial"/>
        <family val="2"/>
      </rPr>
      <t xml:space="preserve">A.16.1.6 </t>
    </r>
  </si>
  <si>
    <r>
      <t>·</t>
    </r>
    <r>
      <rPr>
        <sz val="7"/>
        <color theme="1"/>
        <rFont val="Arial"/>
        <family val="2"/>
      </rPr>
      <t xml:space="preserve">       </t>
    </r>
    <r>
      <rPr>
        <b/>
        <sz val="10"/>
        <color theme="1"/>
        <rFont val="Arial"/>
        <family val="2"/>
      </rPr>
      <t>NIST SP 800-53 Rev. 4</t>
    </r>
    <r>
      <rPr>
        <sz val="10"/>
        <color theme="1"/>
        <rFont val="Arial"/>
        <family val="2"/>
      </rPr>
      <t xml:space="preserve"> AC-21, CA-7, SI-4</t>
    </r>
  </si>
  <si>
    <r>
      <t>·</t>
    </r>
    <r>
      <rPr>
        <sz val="7"/>
        <color rgb="FF000000"/>
        <rFont val="Arial"/>
        <family val="2"/>
      </rPr>
      <t xml:space="preserve">       </t>
    </r>
    <r>
      <rPr>
        <b/>
        <sz val="10"/>
        <color rgb="FF000000"/>
        <rFont val="Arial"/>
        <family val="2"/>
      </rPr>
      <t xml:space="preserve">COBIT 5 </t>
    </r>
    <r>
      <rPr>
        <sz val="10"/>
        <color rgb="FF000000"/>
        <rFont val="Arial"/>
        <family val="2"/>
      </rPr>
      <t>DSS04.03</t>
    </r>
  </si>
  <si>
    <r>
      <t>·</t>
    </r>
    <r>
      <rPr>
        <sz val="7"/>
        <color rgb="FF000000"/>
        <rFont val="Arial"/>
        <family val="2"/>
      </rPr>
      <t xml:space="preserve">       </t>
    </r>
    <r>
      <rPr>
        <b/>
        <sz val="10"/>
        <color rgb="FF000000"/>
        <rFont val="Arial"/>
        <family val="2"/>
      </rPr>
      <t>ISA 62443-2-1:2009</t>
    </r>
    <r>
      <rPr>
        <sz val="10"/>
        <color rgb="FF000000"/>
        <rFont val="Arial"/>
        <family val="2"/>
      </rPr>
      <t xml:space="preserve"> 4.3.2.5.3, 4.3.4.5.1 </t>
    </r>
  </si>
  <si>
    <r>
      <t>·</t>
    </r>
    <r>
      <rPr>
        <sz val="7"/>
        <color rgb="FF000000"/>
        <rFont val="Arial"/>
        <family val="2"/>
      </rPr>
      <t xml:space="preserve">       </t>
    </r>
    <r>
      <rPr>
        <b/>
        <sz val="10"/>
        <color rgb="FF000000"/>
        <rFont val="Arial"/>
        <family val="2"/>
      </rPr>
      <t xml:space="preserve">ISO/IEC 27001:2013 </t>
    </r>
    <r>
      <rPr>
        <sz val="10"/>
        <color rgb="FF000000"/>
        <rFont val="Arial"/>
        <family val="2"/>
      </rPr>
      <t>A.16.1.1,</t>
    </r>
    <r>
      <rPr>
        <b/>
        <sz val="10"/>
        <color rgb="FF000000"/>
        <rFont val="Arial"/>
        <family val="2"/>
      </rPr>
      <t xml:space="preserve"> </t>
    </r>
    <r>
      <rPr>
        <sz val="10"/>
        <color rgb="FF000000"/>
        <rFont val="Arial"/>
        <family val="2"/>
      </rPr>
      <t>A.17.1.1, A.17.1.2</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</si>
  <si>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CP-2, IR-8</t>
    </r>
  </si>
  <si>
    <r>
      <t>·</t>
    </r>
    <r>
      <rPr>
        <sz val="7"/>
        <color theme="1"/>
        <rFont val="Arial"/>
        <family val="2"/>
      </rPr>
      <t xml:space="preserve">       </t>
    </r>
    <r>
      <rPr>
        <b/>
        <sz val="10"/>
        <color theme="1"/>
        <rFont val="Arial"/>
        <family val="2"/>
      </rPr>
      <t>ISA 62443-2-1:2009</t>
    </r>
    <r>
      <rPr>
        <sz val="10"/>
        <color theme="1"/>
        <rFont val="Arial"/>
        <family val="2"/>
      </rPr>
      <t xml:space="preserve"> 4.3.2.5.7, 4.3.4.5.11</t>
    </r>
  </si>
  <si>
    <r>
      <t>·</t>
    </r>
    <r>
      <rPr>
        <sz val="7"/>
        <color theme="1"/>
        <rFont val="Arial"/>
        <family val="2"/>
      </rPr>
      <t xml:space="preserve">       </t>
    </r>
    <r>
      <rPr>
        <b/>
        <sz val="10"/>
        <color theme="1"/>
        <rFont val="Arial"/>
        <family val="2"/>
      </rPr>
      <t>ISA 62443-3-3:2013</t>
    </r>
    <r>
      <rPr>
        <sz val="10"/>
        <color theme="1"/>
        <rFont val="Arial"/>
        <family val="2"/>
      </rPr>
      <t xml:space="preserve"> SR 3.3</t>
    </r>
  </si>
  <si>
    <r>
      <t>·</t>
    </r>
    <r>
      <rPr>
        <sz val="7"/>
        <color theme="1"/>
        <rFont val="Arial"/>
        <family val="2"/>
      </rPr>
      <t xml:space="preserve">       </t>
    </r>
    <r>
      <rPr>
        <b/>
        <sz val="10"/>
        <color theme="1"/>
        <rFont val="Arial"/>
        <family val="2"/>
      </rPr>
      <t xml:space="preserve">ISO/IEC 27001:2013 </t>
    </r>
    <r>
      <rPr>
        <sz val="10"/>
        <color theme="1"/>
        <rFont val="Arial"/>
        <family val="2"/>
      </rPr>
      <t>A.17.1.3</t>
    </r>
  </si>
  <si>
    <r>
      <t>·</t>
    </r>
    <r>
      <rPr>
        <sz val="7"/>
        <color theme="1"/>
        <rFont val="Arial"/>
        <family val="2"/>
      </rPr>
      <t xml:space="preserve">       </t>
    </r>
    <r>
      <rPr>
        <b/>
        <sz val="10"/>
        <color theme="1"/>
        <rFont val="Arial"/>
        <family val="2"/>
      </rPr>
      <t>NIST SP 800-53 Rev. 4</t>
    </r>
    <r>
      <rPr>
        <sz val="10"/>
        <color theme="1"/>
        <rFont val="Arial"/>
        <family val="2"/>
      </rPr>
      <t xml:space="preserve"> CP-4, IR-3, PM-14</t>
    </r>
  </si>
  <si>
    <r>
      <t>·</t>
    </r>
    <r>
      <rPr>
        <sz val="7"/>
        <color theme="1"/>
        <rFont val="Arial"/>
        <family val="2"/>
      </rPr>
      <t xml:space="preserve">       </t>
    </r>
    <r>
      <rPr>
        <b/>
        <sz val="10"/>
        <color theme="1"/>
        <rFont val="Arial"/>
        <family val="2"/>
      </rPr>
      <t xml:space="preserve">COBIT 5 </t>
    </r>
    <r>
      <rPr>
        <sz val="10"/>
        <color theme="1"/>
        <rFont val="Arial"/>
        <family val="2"/>
      </rPr>
      <t>APO07.01, APO07.02, APO07.03, APO07.04, APO07.05</t>
    </r>
  </si>
  <si>
    <r>
      <t>·</t>
    </r>
    <r>
      <rPr>
        <sz val="7"/>
        <color theme="1"/>
        <rFont val="Arial"/>
        <family val="2"/>
      </rPr>
      <t xml:space="preserve">       </t>
    </r>
    <r>
      <rPr>
        <b/>
        <sz val="10"/>
        <color theme="1"/>
        <rFont val="Arial"/>
        <family val="2"/>
      </rPr>
      <t>ISA 62443-2-1:2009</t>
    </r>
    <r>
      <rPr>
        <sz val="10"/>
        <color theme="1"/>
        <rFont val="Arial"/>
        <family val="2"/>
      </rPr>
      <t xml:space="preserve"> 4.3.3.2.1, 4.3.3.2.2, 4.3.3.2.3</t>
    </r>
  </si>
  <si>
    <r>
      <t>·</t>
    </r>
    <r>
      <rPr>
        <sz val="7"/>
        <color theme="1"/>
        <rFont val="Arial"/>
        <family val="2"/>
      </rPr>
      <t xml:space="preserve">       </t>
    </r>
    <r>
      <rPr>
        <b/>
        <sz val="10"/>
        <color theme="1"/>
        <rFont val="Arial"/>
        <family val="2"/>
      </rPr>
      <t xml:space="preserve">ISO/IEC 27001:2013 </t>
    </r>
    <r>
      <rPr>
        <sz val="10"/>
        <color theme="1"/>
        <rFont val="Arial"/>
        <family val="2"/>
      </rPr>
      <t xml:space="preserve">A.7.1.1, A.7.3.1, A.8.1.4 </t>
    </r>
  </si>
  <si>
    <r>
      <t>·</t>
    </r>
    <r>
      <rPr>
        <sz val="7"/>
        <color theme="1"/>
        <rFont val="Arial"/>
        <family val="2"/>
      </rPr>
      <t xml:space="preserve">       </t>
    </r>
    <r>
      <rPr>
        <b/>
        <sz val="10"/>
        <color rgb="FF000000"/>
        <rFont val="Arial"/>
        <family val="2"/>
      </rPr>
      <t>NIST SP 800-53 Rev. 4</t>
    </r>
    <r>
      <rPr>
        <sz val="10"/>
        <color rgb="FF000000"/>
        <rFont val="Arial"/>
        <family val="2"/>
      </rPr>
      <t xml:space="preserve"> PS Family</t>
    </r>
  </si>
  <si>
    <r>
      <t>·</t>
    </r>
    <r>
      <rPr>
        <sz val="7"/>
        <color theme="1"/>
        <rFont val="Arial"/>
        <family val="2"/>
      </rPr>
      <t xml:space="preserve">       </t>
    </r>
    <r>
      <rPr>
        <b/>
        <sz val="10"/>
        <color theme="1"/>
        <rFont val="Arial"/>
        <family val="2"/>
      </rPr>
      <t xml:space="preserve">ISO/IEC 27001:2013 </t>
    </r>
    <r>
      <rPr>
        <sz val="10"/>
        <color theme="1"/>
        <rFont val="Arial"/>
        <family val="2"/>
      </rPr>
      <t>A.12.6.1, A.18.2.2</t>
    </r>
  </si>
  <si>
    <r>
      <t>·</t>
    </r>
    <r>
      <rPr>
        <sz val="7"/>
        <color theme="1"/>
        <rFont val="Arial"/>
        <family val="2"/>
      </rPr>
      <t xml:space="preserve">       </t>
    </r>
    <r>
      <rPr>
        <b/>
        <sz val="10"/>
        <color rgb="FF000000"/>
        <rFont val="Arial"/>
        <family val="2"/>
      </rPr>
      <t>NIST SP 800-53 Rev. 4</t>
    </r>
    <r>
      <rPr>
        <sz val="10"/>
        <color rgb="FF000000"/>
        <rFont val="Arial"/>
        <family val="2"/>
      </rPr>
      <t xml:space="preserve"> RA-3, RA-5, SI-2</t>
    </r>
  </si>
  <si>
    <r>
      <t>·</t>
    </r>
    <r>
      <rPr>
        <sz val="7"/>
        <color theme="1"/>
        <rFont val="Arial"/>
        <family val="2"/>
      </rPr>
      <t xml:space="preserve">       </t>
    </r>
    <r>
      <rPr>
        <b/>
        <sz val="10"/>
        <color theme="1"/>
        <rFont val="Arial"/>
        <family val="2"/>
      </rPr>
      <t>ISA 62443-2-1:2009</t>
    </r>
    <r>
      <rPr>
        <sz val="10"/>
        <color theme="1"/>
        <rFont val="Arial"/>
        <family val="2"/>
      </rPr>
      <t xml:space="preserve"> 4.3.3.3.7</t>
    </r>
  </si>
  <si>
    <r>
      <t>·</t>
    </r>
    <r>
      <rPr>
        <sz val="7"/>
        <color theme="1"/>
        <rFont val="Arial"/>
        <family val="2"/>
      </rPr>
      <t xml:space="preserve">       </t>
    </r>
    <r>
      <rPr>
        <b/>
        <sz val="10"/>
        <color theme="1"/>
        <rFont val="Arial"/>
        <family val="2"/>
      </rPr>
      <t>ISO/IEC 27001:2013</t>
    </r>
    <r>
      <rPr>
        <sz val="10"/>
        <color theme="1"/>
        <rFont val="Arial"/>
        <family val="2"/>
      </rPr>
      <t xml:space="preserve"> A.11.1.2, A.11.2.4, A.11.2.5</t>
    </r>
  </si>
  <si>
    <r>
      <t>·</t>
    </r>
    <r>
      <rPr>
        <sz val="7"/>
        <color theme="1"/>
        <rFont val="Arial"/>
        <family val="2"/>
      </rPr>
      <t xml:space="preserve">       </t>
    </r>
    <r>
      <rPr>
        <b/>
        <sz val="10"/>
        <color rgb="FF000000"/>
        <rFont val="Arial"/>
        <family val="2"/>
      </rPr>
      <t>NIST SP 800-53 Rev. 4</t>
    </r>
    <r>
      <rPr>
        <sz val="10"/>
        <color rgb="FF000000"/>
        <rFont val="Arial"/>
        <family val="2"/>
      </rPr>
      <t xml:space="preserve"> MA-2, MA-3, MA-5</t>
    </r>
  </si>
  <si>
    <r>
      <t>·</t>
    </r>
    <r>
      <rPr>
        <sz val="7"/>
        <color theme="1"/>
        <rFont val="Arial"/>
        <family val="2"/>
      </rPr>
      <t xml:space="preserve">       </t>
    </r>
    <r>
      <rPr>
        <b/>
        <sz val="10"/>
        <color theme="1"/>
        <rFont val="Arial"/>
        <family val="2"/>
      </rPr>
      <t xml:space="preserve">COBIT 5 </t>
    </r>
    <r>
      <rPr>
        <sz val="10"/>
        <color theme="1"/>
        <rFont val="Arial"/>
        <family val="2"/>
      </rPr>
      <t>DSS05.04</t>
    </r>
  </si>
  <si>
    <r>
      <t>·</t>
    </r>
    <r>
      <rPr>
        <sz val="7"/>
        <color theme="1"/>
        <rFont val="Arial"/>
        <family val="2"/>
      </rPr>
      <t xml:space="preserve">       </t>
    </r>
    <r>
      <rPr>
        <b/>
        <sz val="10"/>
        <color theme="1"/>
        <rFont val="Arial"/>
        <family val="2"/>
      </rPr>
      <t>ISA 62443-2-1:2009</t>
    </r>
    <r>
      <rPr>
        <sz val="10"/>
        <color theme="1"/>
        <rFont val="Arial"/>
        <family val="2"/>
      </rPr>
      <t xml:space="preserve"> 4.3.3.6.5, 4.3.3.6.6, 4.3.3.6.7, 4.4.4.6.8</t>
    </r>
  </si>
  <si>
    <r>
      <t>·</t>
    </r>
    <r>
      <rPr>
        <sz val="7"/>
        <color theme="1"/>
        <rFont val="Arial"/>
        <family val="2"/>
      </rPr>
      <t xml:space="preserve">       </t>
    </r>
    <r>
      <rPr>
        <b/>
        <sz val="10"/>
        <color theme="1"/>
        <rFont val="Arial"/>
        <family val="2"/>
      </rPr>
      <t xml:space="preserve">ISO/IEC 27001:2013 </t>
    </r>
    <r>
      <rPr>
        <sz val="10"/>
        <color theme="1"/>
        <rFont val="Arial"/>
        <family val="2"/>
      </rPr>
      <t>A.11.2.4, A.15.1.1, A.15.2.1</t>
    </r>
  </si>
  <si>
    <r>
      <t>·</t>
    </r>
    <r>
      <rPr>
        <sz val="7"/>
        <color theme="1"/>
        <rFont val="Arial"/>
        <family val="2"/>
      </rPr>
      <t xml:space="preserve">       </t>
    </r>
    <r>
      <rPr>
        <b/>
        <sz val="10"/>
        <color rgb="FF000000"/>
        <rFont val="Arial"/>
        <family val="2"/>
      </rPr>
      <t xml:space="preserve">NIST SP 800-53 Rev. 4 </t>
    </r>
    <r>
      <rPr>
        <sz val="10"/>
        <color rgb="FF000000"/>
        <rFont val="Arial"/>
        <family val="2"/>
      </rPr>
      <t>MA-4</t>
    </r>
  </si>
  <si>
    <r>
      <t>·</t>
    </r>
    <r>
      <rPr>
        <sz val="7"/>
        <color rgb="FF000000"/>
        <rFont val="Arial"/>
        <family val="2"/>
      </rPr>
      <t xml:space="preserve">       </t>
    </r>
    <r>
      <rPr>
        <b/>
        <sz val="10"/>
        <color rgb="FF000000"/>
        <rFont val="Arial"/>
        <family val="2"/>
      </rPr>
      <t>CCS CSC</t>
    </r>
    <r>
      <rPr>
        <sz val="10"/>
        <color rgb="FF000000"/>
        <rFont val="Arial"/>
        <family val="2"/>
      </rPr>
      <t xml:space="preserve"> 14</t>
    </r>
  </si>
  <si>
    <r>
      <t>·</t>
    </r>
    <r>
      <rPr>
        <sz val="7"/>
        <color rgb="FF000000"/>
        <rFont val="Arial"/>
        <family val="2"/>
      </rPr>
      <t xml:space="preserve">       </t>
    </r>
    <r>
      <rPr>
        <b/>
        <sz val="10"/>
        <color rgb="FF000000"/>
        <rFont val="Arial"/>
        <family val="2"/>
      </rPr>
      <t xml:space="preserve">COBIT 5 </t>
    </r>
    <r>
      <rPr>
        <sz val="10"/>
        <color rgb="FF000000"/>
        <rFont val="Arial"/>
        <family val="2"/>
      </rPr>
      <t>APO11.04</t>
    </r>
  </si>
  <si>
    <r>
      <t>·</t>
    </r>
    <r>
      <rPr>
        <sz val="7"/>
        <color rgb="FF000000"/>
        <rFont val="Arial"/>
        <family val="2"/>
      </rPr>
      <t xml:space="preserve">       </t>
    </r>
    <r>
      <rPr>
        <b/>
        <sz val="10"/>
        <color theme="1"/>
        <rFont val="Arial"/>
        <family val="2"/>
      </rPr>
      <t xml:space="preserve">ISA 62443-2-1:2009 </t>
    </r>
    <r>
      <rPr>
        <sz val="10"/>
        <color theme="1"/>
        <rFont val="Arial"/>
        <family val="2"/>
      </rPr>
      <t>4.3.3.3.9, 4.3.3.5.8, 4.3.4.4.7, 4.4.2.1, 4.4.2.2, 4.4.2.4</t>
    </r>
  </si>
  <si>
    <r>
      <t>·</t>
    </r>
    <r>
      <rPr>
        <sz val="7"/>
        <color rgb="FF000000"/>
        <rFont val="Arial"/>
        <family val="2"/>
      </rPr>
      <t xml:space="preserve">       </t>
    </r>
    <r>
      <rPr>
        <b/>
        <sz val="10"/>
        <color theme="1"/>
        <rFont val="Arial"/>
        <family val="2"/>
      </rPr>
      <t>ISA 62443-3-3:2013</t>
    </r>
    <r>
      <rPr>
        <sz val="10"/>
        <color theme="1"/>
        <rFont val="Arial"/>
        <family val="2"/>
      </rPr>
      <t xml:space="preserve"> SR 2.8, SR 2.9, SR 2.10, SR 2.11, SR 2.12</t>
    </r>
  </si>
  <si>
    <r>
      <t>·</t>
    </r>
    <r>
      <rPr>
        <sz val="7"/>
        <color rgb="FF000000"/>
        <rFont val="Arial"/>
        <family val="2"/>
      </rPr>
      <t xml:space="preserve">       </t>
    </r>
    <r>
      <rPr>
        <b/>
        <sz val="10"/>
        <color rgb="FF000000"/>
        <rFont val="Arial"/>
        <family val="2"/>
      </rPr>
      <t xml:space="preserve">ISO/IEC 27001:2013 </t>
    </r>
    <r>
      <rPr>
        <sz val="10"/>
        <color rgb="FF000000"/>
        <rFont val="Arial"/>
        <family val="2"/>
      </rPr>
      <t>A.12.4.1, A.12.4.2, A.12.4.3, A.12.4.4, A.12.7.1</t>
    </r>
    <r>
      <rPr>
        <b/>
        <sz val="10"/>
        <color theme="1"/>
        <rFont val="Arial"/>
        <family val="2"/>
      </rPr>
      <t xml:space="preserve"> </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</si>
  <si>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AU Family</t>
    </r>
  </si>
  <si>
    <r>
      <t>·</t>
    </r>
    <r>
      <rPr>
        <sz val="7"/>
        <color rgb="FF000000"/>
        <rFont val="Arial"/>
        <family val="2"/>
      </rPr>
      <t xml:space="preserve">       </t>
    </r>
    <r>
      <rPr>
        <b/>
        <sz val="10"/>
        <color rgb="FF000000"/>
        <rFont val="Arial"/>
        <family val="2"/>
      </rPr>
      <t xml:space="preserve">COBIT 5 </t>
    </r>
    <r>
      <rPr>
        <sz val="10"/>
        <color rgb="FF000000"/>
        <rFont val="Arial"/>
        <family val="2"/>
      </rPr>
      <t>DSS05.02, APO13.01</t>
    </r>
  </si>
  <si>
    <r>
      <t>·</t>
    </r>
    <r>
      <rPr>
        <sz val="7"/>
        <color rgb="FF000000"/>
        <rFont val="Arial"/>
        <family val="2"/>
      </rPr>
      <t xml:space="preserve">       </t>
    </r>
    <r>
      <rPr>
        <b/>
        <sz val="10"/>
        <color rgb="FF000000"/>
        <rFont val="Arial"/>
        <family val="2"/>
      </rPr>
      <t>ISA 62443-3-3:2013</t>
    </r>
    <r>
      <rPr>
        <sz val="10"/>
        <color rgb="FF000000"/>
        <rFont val="Arial"/>
        <family val="2"/>
      </rPr>
      <t xml:space="preserve"> SR 2.3</t>
    </r>
  </si>
  <si>
    <r>
      <t>·</t>
    </r>
    <r>
      <rPr>
        <sz val="7"/>
        <color theme="1"/>
        <rFont val="Arial"/>
        <family val="2"/>
      </rPr>
      <t xml:space="preserve">       </t>
    </r>
    <r>
      <rPr>
        <b/>
        <sz val="10"/>
        <color theme="1"/>
        <rFont val="Arial"/>
        <family val="2"/>
      </rPr>
      <t>ISO/IEC 27001:2013</t>
    </r>
    <r>
      <rPr>
        <sz val="10"/>
        <color theme="1"/>
        <rFont val="Arial"/>
        <family val="2"/>
      </rPr>
      <t xml:space="preserve"> </t>
    </r>
    <r>
      <rPr>
        <sz val="10"/>
        <color rgb="FF000000"/>
        <rFont val="Arial"/>
        <family val="2"/>
      </rPr>
      <t>A.8.2.2, A.8.2.3, A.8.3.1, A.8.3.3, A.11.2.9</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</si>
  <si>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MP-2, MP-4, MP-5, MP-7</t>
    </r>
  </si>
  <si>
    <r>
      <t>·</t>
    </r>
    <r>
      <rPr>
        <sz val="7"/>
        <color rgb="FF000000"/>
        <rFont val="Arial"/>
        <family val="2"/>
      </rPr>
      <t xml:space="preserve">       </t>
    </r>
    <r>
      <rPr>
        <b/>
        <sz val="10"/>
        <color rgb="FF000000"/>
        <rFont val="Arial"/>
        <family val="2"/>
      </rPr>
      <t xml:space="preserve">COBIT 5 </t>
    </r>
    <r>
      <rPr>
        <sz val="10"/>
        <color rgb="FF000000"/>
        <rFont val="Arial"/>
        <family val="2"/>
      </rPr>
      <t>DSS05.02</t>
    </r>
  </si>
  <si>
    <r>
      <t>·</t>
    </r>
    <r>
      <rPr>
        <sz val="7"/>
        <color rgb="FF000000"/>
        <rFont val="Arial"/>
        <family val="2"/>
      </rPr>
      <t xml:space="preserve">       </t>
    </r>
    <r>
      <rPr>
        <b/>
        <sz val="10"/>
        <color rgb="FF000000"/>
        <rFont val="Arial"/>
        <family val="2"/>
      </rPr>
      <t>ISA 62443-2-1:2009</t>
    </r>
    <r>
      <rPr>
        <sz val="10"/>
        <color rgb="FF000000"/>
        <rFont val="Arial"/>
        <family val="2"/>
      </rPr>
      <t xml:space="preserve"> 4.3.3.5.1, 4.3.3.5.2, 4.3.3.5.3, 4.3.3.5.4, 4.3.3.5.5, 4.3.3.5.6, 4.3.3.5.7, 4.3.3.5.8, 4.3.3.6.1, 4.3.3.6.2, 4.3.3.6.3, 4.3.3.6.4, 4.3.3.6.5, 4.3.3.6.6, 4.3.3.6.7, 4.3.3.6.8, 4.3.3.6.9, 4.3.3.7.1, 4.3.3.7.2, 4.3.3.7.3, 4.3.3.7.4</t>
    </r>
  </si>
  <si>
    <r>
      <t>·</t>
    </r>
    <r>
      <rPr>
        <sz val="7"/>
        <color rgb="FF000000"/>
        <rFont val="Arial"/>
        <family val="2"/>
      </rPr>
      <t xml:space="preserve">       </t>
    </r>
    <r>
      <rPr>
        <b/>
        <sz val="10"/>
        <color rgb="FF000000"/>
        <rFont val="Arial"/>
        <family val="2"/>
      </rPr>
      <t>ISA 62443-3-3:2013</t>
    </r>
    <r>
      <rPr>
        <sz val="10"/>
        <color rgb="FF000000"/>
        <rFont val="Arial"/>
        <family val="2"/>
      </rPr>
      <t xml:space="preserve"> SR 1.1, SR 1.2, SR 1.3, SR 1.4, SR 1.5, SR 1.6, SR 1.7, SR 1.8, SR 1.9, SR 1.10, SR 1.11, SR 1.12, SR 1.13, SR 2.1, SR 2.2, SR 2.3, SR 2.4, SR 2.5, SR 2.6, SR 2.7</t>
    </r>
  </si>
  <si>
    <r>
      <t>·</t>
    </r>
    <r>
      <rPr>
        <sz val="7"/>
        <color rgb="FF000000"/>
        <rFont val="Arial"/>
        <family val="2"/>
      </rPr>
      <t xml:space="preserve">       </t>
    </r>
    <r>
      <rPr>
        <b/>
        <sz val="10"/>
        <color rgb="FF000000"/>
        <rFont val="Arial"/>
        <family val="2"/>
      </rPr>
      <t xml:space="preserve">ISO/IEC 27001:2013 </t>
    </r>
    <r>
      <rPr>
        <sz val="10"/>
        <color rgb="FF000000"/>
        <rFont val="Arial"/>
        <family val="2"/>
      </rPr>
      <t>A.9.1.2</t>
    </r>
  </si>
  <si>
    <r>
      <t>·</t>
    </r>
    <r>
      <rPr>
        <sz val="7"/>
        <color rgb="FF000000"/>
        <rFont val="Arial"/>
        <family val="2"/>
      </rPr>
      <t xml:space="preserve">       </t>
    </r>
    <r>
      <rPr>
        <b/>
        <sz val="10"/>
        <color rgb="FF000000"/>
        <rFont val="Arial"/>
        <family val="2"/>
      </rPr>
      <t>NIST SP 800-53 Rev. 4</t>
    </r>
    <r>
      <rPr>
        <sz val="10"/>
        <color rgb="FF000000"/>
        <rFont val="Arial"/>
        <family val="2"/>
      </rPr>
      <t xml:space="preserve"> AC-3, CM-7</t>
    </r>
  </si>
  <si>
    <r>
      <t>·</t>
    </r>
    <r>
      <rPr>
        <sz val="7"/>
        <color rgb="FF000000"/>
        <rFont val="Arial"/>
        <family val="2"/>
      </rPr>
      <t xml:space="preserve">       </t>
    </r>
    <r>
      <rPr>
        <b/>
        <sz val="10"/>
        <color rgb="FF000000"/>
        <rFont val="Arial"/>
        <family val="2"/>
      </rPr>
      <t>CCS CSC</t>
    </r>
    <r>
      <rPr>
        <sz val="10"/>
        <color rgb="FF000000"/>
        <rFont val="Arial"/>
        <family val="2"/>
      </rPr>
      <t xml:space="preserve"> 7</t>
    </r>
  </si>
  <si>
    <r>
      <t>·</t>
    </r>
    <r>
      <rPr>
        <sz val="7"/>
        <color rgb="FF000000"/>
        <rFont val="Arial"/>
        <family val="2"/>
      </rPr>
      <t xml:space="preserve">       </t>
    </r>
    <r>
      <rPr>
        <b/>
        <sz val="10"/>
        <color rgb="FF000000"/>
        <rFont val="Arial"/>
        <family val="2"/>
      </rPr>
      <t>ISA 62443-3-3:2013</t>
    </r>
    <r>
      <rPr>
        <sz val="10"/>
        <color rgb="FF000000"/>
        <rFont val="Arial"/>
        <family val="2"/>
      </rPr>
      <t xml:space="preserve"> SR 3.1, SR 3.5, SR 3.8, SR 4.1, SR 4.3, SR 5.1, SR 5.2, SR 5.3, SR 7.1, SR 7.6</t>
    </r>
  </si>
  <si>
    <r>
      <t>·</t>
    </r>
    <r>
      <rPr>
        <sz val="7"/>
        <color rgb="FF000000"/>
        <rFont val="Arial"/>
        <family val="2"/>
      </rPr>
      <t xml:space="preserve">       </t>
    </r>
    <r>
      <rPr>
        <b/>
        <sz val="10"/>
        <color rgb="FF000000"/>
        <rFont val="Arial"/>
        <family val="2"/>
      </rPr>
      <t xml:space="preserve">ISO/IEC 27001:2013 </t>
    </r>
    <r>
      <rPr>
        <sz val="10"/>
        <color rgb="FF000000"/>
        <rFont val="Arial"/>
        <family val="2"/>
      </rPr>
      <t>A.13.1.1, A.13.2.1</t>
    </r>
  </si>
  <si>
    <r>
      <t>·</t>
    </r>
    <r>
      <rPr>
        <sz val="7"/>
        <color rgb="FF000000"/>
        <rFont val="Arial"/>
        <family val="2"/>
      </rPr>
      <t xml:space="preserve">       </t>
    </r>
    <r>
      <rPr>
        <b/>
        <sz val="10"/>
        <color rgb="FF000000"/>
        <rFont val="Arial"/>
        <family val="2"/>
      </rPr>
      <t>NIST SP 800-53 Rev. 4</t>
    </r>
    <r>
      <rPr>
        <sz val="10"/>
        <color rgb="FF000000"/>
        <rFont val="Arial"/>
        <family val="2"/>
      </rPr>
      <t xml:space="preserve"> AC-4, AC-17, AC-18, CP-8, SC-7</t>
    </r>
  </si>
  <si>
    <r>
      <t>·</t>
    </r>
    <r>
      <rPr>
        <sz val="7"/>
        <color rgb="FF000000"/>
        <rFont val="Arial"/>
        <family val="2"/>
      </rPr>
      <t xml:space="preserve">       </t>
    </r>
    <r>
      <rPr>
        <b/>
        <sz val="10"/>
        <color rgb="FF000000"/>
        <rFont val="Arial"/>
        <family val="2"/>
      </rPr>
      <t xml:space="preserve">CIS CSC: </t>
    </r>
  </si>
  <si>
    <r>
      <t>·</t>
    </r>
    <r>
      <rPr>
        <sz val="7"/>
        <color theme="1"/>
        <rFont val="Arial"/>
        <family val="2"/>
      </rPr>
      <t xml:space="preserve">       </t>
    </r>
    <r>
      <rPr>
        <b/>
        <sz val="10"/>
        <color theme="1"/>
        <rFont val="Arial"/>
        <family val="2"/>
      </rPr>
      <t xml:space="preserve">COBIT 5 </t>
    </r>
    <r>
      <rPr>
        <sz val="10"/>
        <color theme="1"/>
        <rFont val="Arial"/>
        <family val="2"/>
      </rPr>
      <t>DSS03.01</t>
    </r>
  </si>
  <si>
    <r>
      <t>·</t>
    </r>
    <r>
      <rPr>
        <sz val="7"/>
        <color rgb="FF000000"/>
        <rFont val="Arial"/>
        <family val="2"/>
      </rPr>
      <t xml:space="preserve">       </t>
    </r>
    <r>
      <rPr>
        <b/>
        <sz val="10"/>
        <color theme="1"/>
        <rFont val="Arial"/>
        <family val="2"/>
      </rPr>
      <t xml:space="preserve">ISA 62443-2-1:2009 </t>
    </r>
    <r>
      <rPr>
        <sz val="10"/>
        <color theme="1"/>
        <rFont val="Arial"/>
        <family val="2"/>
      </rPr>
      <t>4.4.3.3</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</si>
  <si>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AC-4, CA-3, CM-2, SI-4</t>
    </r>
  </si>
  <si>
    <r>
      <t>·</t>
    </r>
    <r>
      <rPr>
        <sz val="7"/>
        <color theme="1"/>
        <rFont val="Arial"/>
        <family val="2"/>
      </rPr>
      <t xml:space="preserve">       </t>
    </r>
    <r>
      <rPr>
        <b/>
        <sz val="10"/>
        <color theme="1"/>
        <rFont val="Arial"/>
        <family val="2"/>
      </rPr>
      <t>ISA 62443-2-1:2009</t>
    </r>
    <r>
      <rPr>
        <sz val="10"/>
        <color theme="1"/>
        <rFont val="Arial"/>
        <family val="2"/>
      </rPr>
      <t xml:space="preserve"> 4.3.4.5.6, 4.3.4.5.7, 4.3.4.5.8</t>
    </r>
  </si>
  <si>
    <r>
      <t>·</t>
    </r>
    <r>
      <rPr>
        <sz val="7"/>
        <color theme="1"/>
        <rFont val="Arial"/>
        <family val="2"/>
      </rPr>
      <t xml:space="preserve">       </t>
    </r>
    <r>
      <rPr>
        <b/>
        <sz val="10"/>
        <color theme="1"/>
        <rFont val="Arial"/>
        <family val="2"/>
      </rPr>
      <t>ISA 62443-3-3:2013</t>
    </r>
    <r>
      <rPr>
        <sz val="10"/>
        <color theme="1"/>
        <rFont val="Arial"/>
        <family val="2"/>
      </rPr>
      <t xml:space="preserve"> SR 2.8, SR 2.9, SR 2.10, SR 2.11, SR 2.12, SR 3.9, SR 6.1, SR 6.2</t>
    </r>
  </si>
  <si>
    <r>
      <t>·</t>
    </r>
    <r>
      <rPr>
        <sz val="7"/>
        <color theme="1"/>
        <rFont val="Arial"/>
        <family val="2"/>
      </rPr>
      <t xml:space="preserve">       </t>
    </r>
    <r>
      <rPr>
        <b/>
        <sz val="10"/>
        <color theme="1"/>
        <rFont val="Arial"/>
        <family val="2"/>
      </rPr>
      <t>ISO/IEC 27001:2013</t>
    </r>
    <r>
      <rPr>
        <sz val="10"/>
        <color theme="1"/>
        <rFont val="Arial"/>
        <family val="2"/>
      </rPr>
      <t xml:space="preserve"> A.16.1.1, A.16.1.4</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</si>
  <si>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AU-6, CA-7, IR-4, SI-4</t>
    </r>
  </si>
  <si>
    <r>
      <t>·</t>
    </r>
    <r>
      <rPr>
        <sz val="7"/>
        <color theme="1"/>
        <rFont val="Arial"/>
        <family val="2"/>
      </rPr>
      <t xml:space="preserve">       </t>
    </r>
    <r>
      <rPr>
        <b/>
        <sz val="10"/>
        <color theme="1"/>
        <rFont val="Arial"/>
        <family val="2"/>
      </rPr>
      <t>ISA 62443-3-3:2013</t>
    </r>
    <r>
      <rPr>
        <sz val="10"/>
        <color theme="1"/>
        <rFont val="Arial"/>
        <family val="2"/>
      </rPr>
      <t xml:space="preserve"> SR 6.1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</si>
  <si>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AU-6, CA-7, IR-4, IR-5, IR-8, SI-4</t>
    </r>
  </si>
  <si>
    <r>
      <t>·</t>
    </r>
    <r>
      <rPr>
        <sz val="7"/>
        <color theme="1"/>
        <rFont val="Arial"/>
        <family val="2"/>
      </rPr>
      <t xml:space="preserve">       </t>
    </r>
    <r>
      <rPr>
        <b/>
        <sz val="10"/>
        <color theme="1"/>
        <rFont val="Arial"/>
        <family val="2"/>
      </rPr>
      <t>COBIT 5</t>
    </r>
    <r>
      <rPr>
        <sz val="10"/>
        <color theme="1"/>
        <rFont val="Arial"/>
        <family val="2"/>
      </rPr>
      <t xml:space="preserve"> APO12.06</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</si>
  <si>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IR-4, RA-3, SI -4</t>
    </r>
  </si>
  <si>
    <r>
      <t>·</t>
    </r>
    <r>
      <rPr>
        <sz val="7"/>
        <color theme="1"/>
        <rFont val="Arial"/>
        <family val="2"/>
      </rPr>
      <t xml:space="preserve">       </t>
    </r>
    <r>
      <rPr>
        <b/>
        <sz val="10"/>
        <color theme="1"/>
        <rFont val="Arial"/>
        <family val="2"/>
      </rPr>
      <t xml:space="preserve">COBIT 5 </t>
    </r>
    <r>
      <rPr>
        <sz val="10"/>
        <color theme="1"/>
        <rFont val="Arial"/>
        <family val="2"/>
      </rPr>
      <t>APO12.06</t>
    </r>
  </si>
  <si>
    <r>
      <t>·</t>
    </r>
    <r>
      <rPr>
        <sz val="7"/>
        <color theme="1"/>
        <rFont val="Arial"/>
        <family val="2"/>
      </rPr>
      <t xml:space="preserve">       </t>
    </r>
    <r>
      <rPr>
        <b/>
        <sz val="10"/>
        <color theme="1"/>
        <rFont val="Arial"/>
        <family val="2"/>
      </rPr>
      <t xml:space="preserve">ISA 62443-2-1:2009 </t>
    </r>
    <r>
      <rPr>
        <sz val="10"/>
        <color theme="1"/>
        <rFont val="Arial"/>
        <family val="2"/>
      </rPr>
      <t>4.2.3.10</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</si>
  <si>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rgb="FF000000"/>
        <rFont val="Arial"/>
        <family val="2"/>
      </rPr>
      <t xml:space="preserve"> IR-4, IR-5, IR-8</t>
    </r>
  </si>
  <si>
    <r>
      <t>·</t>
    </r>
    <r>
      <rPr>
        <sz val="7"/>
        <color theme="1"/>
        <rFont val="Arial"/>
        <family val="2"/>
      </rPr>
      <t xml:space="preserve">       </t>
    </r>
    <r>
      <rPr>
        <b/>
        <sz val="10"/>
        <color theme="1"/>
        <rFont val="Arial"/>
        <family val="2"/>
      </rPr>
      <t>CCS CSC</t>
    </r>
    <r>
      <rPr>
        <sz val="10"/>
        <color theme="1"/>
        <rFont val="Arial"/>
        <family val="2"/>
      </rPr>
      <t xml:space="preserve"> 14, 16</t>
    </r>
  </si>
  <si>
    <r>
      <t>·</t>
    </r>
    <r>
      <rPr>
        <sz val="7"/>
        <color theme="1"/>
        <rFont val="Arial"/>
        <family val="2"/>
      </rPr>
      <t xml:space="preserve">       </t>
    </r>
    <r>
      <rPr>
        <b/>
        <sz val="10"/>
        <color theme="1"/>
        <rFont val="Arial"/>
        <family val="2"/>
      </rPr>
      <t xml:space="preserve">COBIT 5 </t>
    </r>
    <r>
      <rPr>
        <sz val="10"/>
        <color theme="1"/>
        <rFont val="Arial"/>
        <family val="2"/>
      </rPr>
      <t>DSS05.07</t>
    </r>
  </si>
  <si>
    <r>
      <t>·</t>
    </r>
    <r>
      <rPr>
        <sz val="7"/>
        <color theme="1"/>
        <rFont val="Arial"/>
        <family val="2"/>
      </rPr>
      <t xml:space="preserve">       </t>
    </r>
    <r>
      <rPr>
        <b/>
        <sz val="10"/>
        <color theme="1"/>
        <rFont val="Arial"/>
        <family val="2"/>
      </rPr>
      <t>ISA 62443-3-3:2013</t>
    </r>
    <r>
      <rPr>
        <sz val="10"/>
        <color theme="1"/>
        <rFont val="Arial"/>
        <family val="2"/>
      </rPr>
      <t xml:space="preserve"> SR 6.2</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</si>
  <si>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AC-2, AU-12, CA-7, CM-3, SC-5, SC-7, SI-4</t>
    </r>
  </si>
  <si>
    <r>
      <t>·</t>
    </r>
    <r>
      <rPr>
        <sz val="7"/>
        <color theme="1"/>
        <rFont val="Arial"/>
        <family val="2"/>
      </rPr>
      <t xml:space="preserve">       </t>
    </r>
    <r>
      <rPr>
        <b/>
        <sz val="10"/>
        <color theme="1"/>
        <rFont val="Arial"/>
        <family val="2"/>
      </rPr>
      <t>ISA 62443-2-1:2009</t>
    </r>
    <r>
      <rPr>
        <sz val="10"/>
        <color theme="1"/>
        <rFont val="Arial"/>
        <family val="2"/>
      </rPr>
      <t xml:space="preserve"> 4.3.3.3.8</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</si>
  <si>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CA-7, PE-3, PE-6, PE-20</t>
    </r>
  </si>
  <si>
    <r>
      <t>·</t>
    </r>
    <r>
      <rPr>
        <sz val="7"/>
        <color theme="1"/>
        <rFont val="Arial"/>
        <family val="2"/>
      </rPr>
      <t xml:space="preserve">       </t>
    </r>
    <r>
      <rPr>
        <b/>
        <sz val="10"/>
        <color theme="1"/>
        <rFont val="Arial"/>
        <family val="2"/>
      </rPr>
      <t>ISO/IEC 27001:2013</t>
    </r>
    <r>
      <rPr>
        <sz val="10"/>
        <color theme="1"/>
        <rFont val="Arial"/>
        <family val="2"/>
      </rPr>
      <t xml:space="preserve"> A.12.4.1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</si>
  <si>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AC-2, AU-12, AU-13, </t>
    </r>
    <r>
      <rPr>
        <sz val="10"/>
        <color rgb="FF000000"/>
        <rFont val="Arial"/>
        <family val="2"/>
      </rPr>
      <t>CA-7, CM-10, CM-11</t>
    </r>
  </si>
  <si>
    <r>
      <t>·</t>
    </r>
    <r>
      <rPr>
        <sz val="7"/>
        <color theme="1"/>
        <rFont val="Arial"/>
        <family val="2"/>
      </rPr>
      <t xml:space="preserve">       </t>
    </r>
    <r>
      <rPr>
        <b/>
        <sz val="10"/>
        <color rgb="FF000000"/>
        <rFont val="Arial"/>
        <family val="2"/>
      </rPr>
      <t>CCS CSC</t>
    </r>
    <r>
      <rPr>
        <sz val="10"/>
        <color rgb="FF000000"/>
        <rFont val="Arial"/>
        <family val="2"/>
      </rPr>
      <t xml:space="preserve"> 5</t>
    </r>
  </si>
  <si>
    <r>
      <t>·</t>
    </r>
    <r>
      <rPr>
        <sz val="7"/>
        <color theme="1"/>
        <rFont val="Arial"/>
        <family val="2"/>
      </rPr>
      <t xml:space="preserve">       </t>
    </r>
    <r>
      <rPr>
        <b/>
        <sz val="10"/>
        <color theme="1"/>
        <rFont val="Arial"/>
        <family val="2"/>
      </rPr>
      <t xml:space="preserve">COBIT 5 </t>
    </r>
    <r>
      <rPr>
        <sz val="10"/>
        <color theme="1"/>
        <rFont val="Arial"/>
        <family val="2"/>
      </rPr>
      <t>DSS05.01</t>
    </r>
  </si>
  <si>
    <r>
      <t>·</t>
    </r>
    <r>
      <rPr>
        <sz val="7"/>
        <color theme="1"/>
        <rFont val="Arial"/>
        <family val="2"/>
      </rPr>
      <t xml:space="preserve">       </t>
    </r>
    <r>
      <rPr>
        <b/>
        <sz val="10"/>
        <color theme="1"/>
        <rFont val="Arial"/>
        <family val="2"/>
      </rPr>
      <t>ISA 62443-2-1:2009</t>
    </r>
    <r>
      <rPr>
        <sz val="10"/>
        <color theme="1"/>
        <rFont val="Arial"/>
        <family val="2"/>
      </rPr>
      <t xml:space="preserve"> 4.3.4.3.8</t>
    </r>
  </si>
  <si>
    <r>
      <t>·</t>
    </r>
    <r>
      <rPr>
        <sz val="7"/>
        <color theme="1"/>
        <rFont val="Arial"/>
        <family val="2"/>
      </rPr>
      <t xml:space="preserve">       </t>
    </r>
    <r>
      <rPr>
        <b/>
        <sz val="10"/>
        <color theme="1"/>
        <rFont val="Arial"/>
        <family val="2"/>
      </rPr>
      <t>ISA 62443-3-3:2013</t>
    </r>
    <r>
      <rPr>
        <sz val="10"/>
        <color theme="1"/>
        <rFont val="Arial"/>
        <family val="2"/>
      </rPr>
      <t xml:space="preserve"> SR 3.2</t>
    </r>
  </si>
  <si>
    <r>
      <t>·</t>
    </r>
    <r>
      <rPr>
        <sz val="7"/>
        <color rgb="FF000000"/>
        <rFont val="Arial"/>
        <family val="2"/>
      </rPr>
      <t xml:space="preserve">       </t>
    </r>
    <r>
      <rPr>
        <b/>
        <sz val="10"/>
        <color rgb="FF000000"/>
        <rFont val="Arial"/>
        <family val="2"/>
      </rPr>
      <t xml:space="preserve">ISO/IEC 27001:2013 </t>
    </r>
    <r>
      <rPr>
        <sz val="10"/>
        <color rgb="FF000000"/>
        <rFont val="Arial"/>
        <family val="2"/>
      </rPr>
      <t>A.12.2.1</t>
    </r>
  </si>
  <si>
    <r>
      <t>·</t>
    </r>
    <r>
      <rPr>
        <sz val="7"/>
        <color rgb="FF000000"/>
        <rFont val="Arial"/>
        <family val="2"/>
      </rPr>
      <t xml:space="preserve">       </t>
    </r>
    <r>
      <rPr>
        <b/>
        <sz val="10"/>
        <color rgb="FF000000"/>
        <rFont val="Arial"/>
        <family val="2"/>
      </rPr>
      <t>NIST SP 800-53 Rev. 4</t>
    </r>
    <r>
      <rPr>
        <sz val="10"/>
        <color rgb="FF000000"/>
        <rFont val="Arial"/>
        <family val="2"/>
      </rPr>
      <t xml:space="preserve"> SI-3</t>
    </r>
  </si>
  <si>
    <r>
      <t>·</t>
    </r>
    <r>
      <rPr>
        <sz val="7"/>
        <color theme="1"/>
        <rFont val="Arial"/>
        <family val="2"/>
      </rPr>
      <t xml:space="preserve">       </t>
    </r>
    <r>
      <rPr>
        <b/>
        <sz val="10"/>
        <color theme="1"/>
        <rFont val="Arial"/>
        <family val="2"/>
      </rPr>
      <t>ISA 62443-3-3:2013</t>
    </r>
    <r>
      <rPr>
        <sz val="10"/>
        <color theme="1"/>
        <rFont val="Arial"/>
        <family val="2"/>
      </rPr>
      <t xml:space="preserve"> SR 2.4</t>
    </r>
  </si>
  <si>
    <r>
      <t>·</t>
    </r>
    <r>
      <rPr>
        <sz val="7"/>
        <color rgb="FF000000"/>
        <rFont val="Arial"/>
        <family val="2"/>
      </rPr>
      <t xml:space="preserve">       </t>
    </r>
    <r>
      <rPr>
        <b/>
        <sz val="10"/>
        <color rgb="FF000000"/>
        <rFont val="Arial"/>
        <family val="2"/>
      </rPr>
      <t xml:space="preserve">ISO/IEC 27001:2013 </t>
    </r>
    <r>
      <rPr>
        <sz val="10"/>
        <color rgb="FF000000"/>
        <rFont val="Arial"/>
        <family val="2"/>
      </rPr>
      <t>A.12.5.1</t>
    </r>
  </si>
  <si>
    <r>
      <t>·</t>
    </r>
    <r>
      <rPr>
        <sz val="7"/>
        <color rgb="FF000000"/>
        <rFont val="Arial"/>
        <family val="2"/>
      </rPr>
      <t xml:space="preserve">       </t>
    </r>
    <r>
      <rPr>
        <b/>
        <sz val="10"/>
        <color rgb="FF000000"/>
        <rFont val="Arial"/>
        <family val="2"/>
      </rPr>
      <t>NIST SP 800-53 Rev. 4</t>
    </r>
    <r>
      <rPr>
        <sz val="10"/>
        <color rgb="FF000000"/>
        <rFont val="Arial"/>
        <family val="2"/>
      </rPr>
      <t xml:space="preserve"> SC-18, SI-4. SC-44</t>
    </r>
  </si>
  <si>
    <r>
      <t>·</t>
    </r>
    <r>
      <rPr>
        <sz val="7"/>
        <color theme="1"/>
        <rFont val="Arial"/>
        <family val="2"/>
      </rPr>
      <t xml:space="preserve">       </t>
    </r>
    <r>
      <rPr>
        <b/>
        <sz val="10"/>
        <color theme="1"/>
        <rFont val="Arial"/>
        <family val="2"/>
      </rPr>
      <t xml:space="preserve">COBIT 5 </t>
    </r>
    <r>
      <rPr>
        <sz val="10"/>
        <color theme="1"/>
        <rFont val="Arial"/>
        <family val="2"/>
      </rPr>
      <t>APO07.06</t>
    </r>
  </si>
  <si>
    <r>
      <t>·</t>
    </r>
    <r>
      <rPr>
        <sz val="7"/>
        <color theme="1"/>
        <rFont val="Arial"/>
        <family val="2"/>
      </rPr>
      <t xml:space="preserve">       </t>
    </r>
    <r>
      <rPr>
        <b/>
        <sz val="10"/>
        <color theme="1"/>
        <rFont val="Arial"/>
        <family val="2"/>
      </rPr>
      <t xml:space="preserve">ISO/IEC 27001:2013 </t>
    </r>
    <r>
      <rPr>
        <sz val="10"/>
        <color theme="1"/>
        <rFont val="Arial"/>
        <family val="2"/>
      </rPr>
      <t>A.14.2.7, A.15.2.1</t>
    </r>
  </si>
  <si>
    <r>
      <t>·</t>
    </r>
    <r>
      <rPr>
        <sz val="7"/>
        <color theme="1"/>
        <rFont val="Arial"/>
        <family val="2"/>
      </rPr>
      <t xml:space="preserve">       </t>
    </r>
    <r>
      <rPr>
        <b/>
        <sz val="10"/>
        <color rgb="FF000000"/>
        <rFont val="Arial"/>
        <family val="2"/>
      </rPr>
      <t>NIST SP 800-53 Rev. 4</t>
    </r>
    <r>
      <rPr>
        <sz val="10"/>
        <color rgb="FF000000"/>
        <rFont val="Arial"/>
        <family val="2"/>
      </rPr>
      <t xml:space="preserve"> CA-7, PS-7, SA-4, SA-9, SI-4</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</si>
  <si>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AU-12, CA-7, CM-3, CM-8, PE-3, PE-6, PE-20, SI-4</t>
    </r>
  </si>
  <si>
    <r>
      <t>·</t>
    </r>
    <r>
      <rPr>
        <sz val="7"/>
        <color theme="1"/>
        <rFont val="Arial"/>
        <family val="2"/>
      </rPr>
      <t xml:space="preserve">       </t>
    </r>
    <r>
      <rPr>
        <b/>
        <sz val="10"/>
        <color theme="1"/>
        <rFont val="Arial"/>
        <family val="2"/>
      </rPr>
      <t>COBIT 5</t>
    </r>
    <r>
      <rPr>
        <sz val="10"/>
        <color theme="1"/>
        <rFont val="Arial"/>
        <family val="2"/>
      </rPr>
      <t xml:space="preserve"> BAI03.10</t>
    </r>
  </si>
  <si>
    <r>
      <t>·</t>
    </r>
    <r>
      <rPr>
        <sz val="7"/>
        <color theme="1"/>
        <rFont val="Arial"/>
        <family val="2"/>
      </rPr>
      <t xml:space="preserve">       </t>
    </r>
    <r>
      <rPr>
        <b/>
        <sz val="10"/>
        <color theme="1"/>
        <rFont val="Arial"/>
        <family val="2"/>
      </rPr>
      <t>ISA 62443-2-1:2009</t>
    </r>
    <r>
      <rPr>
        <sz val="10"/>
        <color theme="1"/>
        <rFont val="Arial"/>
        <family val="2"/>
      </rPr>
      <t xml:space="preserve"> 4.2.3.1, 4.2.3.7</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</si>
  <si>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RA-5</t>
    </r>
  </si>
  <si>
    <r>
      <t>·</t>
    </r>
    <r>
      <rPr>
        <sz val="7"/>
        <color rgb="FF000000"/>
        <rFont val="Arial"/>
        <family val="2"/>
      </rPr>
      <t xml:space="preserve">       </t>
    </r>
    <r>
      <rPr>
        <b/>
        <sz val="10"/>
        <color rgb="FF000000"/>
        <rFont val="Arial"/>
        <family val="2"/>
      </rPr>
      <t>CCS CSC</t>
    </r>
    <r>
      <rPr>
        <sz val="10"/>
        <color rgb="FF000000"/>
        <rFont val="Arial"/>
        <family val="2"/>
      </rPr>
      <t xml:space="preserve"> 5</t>
    </r>
  </si>
  <si>
    <r>
      <t>·</t>
    </r>
    <r>
      <rPr>
        <sz val="7"/>
        <color rgb="FF000000"/>
        <rFont val="Arial"/>
        <family val="2"/>
      </rPr>
      <t xml:space="preserve">       </t>
    </r>
    <r>
      <rPr>
        <b/>
        <sz val="10"/>
        <color theme="1"/>
        <rFont val="Arial"/>
        <family val="2"/>
      </rPr>
      <t xml:space="preserve">ISA 62443-2-1:2009 </t>
    </r>
    <r>
      <rPr>
        <sz val="10"/>
        <color theme="1"/>
        <rFont val="Arial"/>
        <family val="2"/>
      </rPr>
      <t>4.4.3.1</t>
    </r>
  </si>
  <si>
    <r>
      <t>·</t>
    </r>
    <r>
      <rPr>
        <sz val="7"/>
        <color theme="1"/>
        <rFont val="Arial"/>
        <family val="2"/>
      </rPr>
      <t xml:space="preserve">       </t>
    </r>
    <r>
      <rPr>
        <b/>
        <sz val="10"/>
        <color rgb="FF000000"/>
        <rFont val="Arial"/>
        <family val="2"/>
      </rPr>
      <t>NIST SP 800-53 Rev. 4</t>
    </r>
    <r>
      <rPr>
        <sz val="10"/>
        <color rgb="FF000000"/>
        <rFont val="Arial"/>
        <family val="2"/>
      </rPr>
      <t xml:space="preserve"> CA-2, CA-7, PM-14</t>
    </r>
  </si>
  <si>
    <r>
      <t>·</t>
    </r>
    <r>
      <rPr>
        <sz val="7"/>
        <color rgb="FF000000"/>
        <rFont val="Arial"/>
        <family val="2"/>
      </rPr>
      <t xml:space="preserve">       </t>
    </r>
    <r>
      <rPr>
        <b/>
        <sz val="10"/>
        <color theme="1"/>
        <rFont val="Arial"/>
        <family val="2"/>
      </rPr>
      <t xml:space="preserve">ISA 62443-2-1:2009 </t>
    </r>
    <r>
      <rPr>
        <sz val="10"/>
        <color theme="1"/>
        <rFont val="Arial"/>
        <family val="2"/>
      </rPr>
      <t>4.4.3.2</t>
    </r>
  </si>
  <si>
    <r>
      <t>·</t>
    </r>
    <r>
      <rPr>
        <sz val="7"/>
        <color rgb="FF000000"/>
        <rFont val="Arial"/>
        <family val="2"/>
      </rPr>
      <t xml:space="preserve">       </t>
    </r>
    <r>
      <rPr>
        <b/>
        <sz val="10"/>
        <color theme="1"/>
        <rFont val="Arial"/>
        <family val="2"/>
      </rPr>
      <t xml:space="preserve">ISO/IEC 27001:2013 </t>
    </r>
    <r>
      <rPr>
        <sz val="10"/>
        <color theme="1"/>
        <rFont val="Arial"/>
        <family val="2"/>
      </rPr>
      <t>A.18.1.4</t>
    </r>
  </si>
  <si>
    <r>
      <t>·</t>
    </r>
    <r>
      <rPr>
        <sz val="7"/>
        <color rgb="FF000000"/>
        <rFont val="Arial"/>
        <family val="2"/>
      </rPr>
      <t xml:space="preserve">       </t>
    </r>
    <r>
      <rPr>
        <b/>
        <sz val="10"/>
        <color theme="1"/>
        <rFont val="Arial"/>
        <family val="2"/>
      </rPr>
      <t xml:space="preserve">NIST SP 800-53 Rev. 4 </t>
    </r>
    <r>
      <rPr>
        <sz val="10"/>
        <color theme="1"/>
        <rFont val="Arial"/>
        <family val="2"/>
      </rPr>
      <t>CA-2, CA-7, PM-14, SI-4</t>
    </r>
  </si>
  <si>
    <r>
      <t>·</t>
    </r>
    <r>
      <rPr>
        <sz val="7"/>
        <color rgb="FF000000"/>
        <rFont val="Arial"/>
        <family val="2"/>
      </rPr>
      <t xml:space="preserve">       </t>
    </r>
    <r>
      <rPr>
        <b/>
        <sz val="10"/>
        <color rgb="FF000000"/>
        <rFont val="Arial"/>
        <family val="2"/>
      </rPr>
      <t xml:space="preserve">COBIT 5 </t>
    </r>
    <r>
      <rPr>
        <sz val="10"/>
        <color rgb="FF000000"/>
        <rFont val="Arial"/>
        <family val="2"/>
      </rPr>
      <t>APO13.02</t>
    </r>
  </si>
  <si>
    <r>
      <t>·</t>
    </r>
    <r>
      <rPr>
        <sz val="7"/>
        <color rgb="FF000000"/>
        <rFont val="Arial"/>
        <family val="2"/>
      </rPr>
      <t xml:space="preserve">       </t>
    </r>
    <r>
      <rPr>
        <b/>
        <sz val="10"/>
        <color theme="1"/>
        <rFont val="Arial"/>
        <family val="2"/>
      </rPr>
      <t>ISA 62443-3-3:2013</t>
    </r>
    <r>
      <rPr>
        <sz val="10"/>
        <color theme="1"/>
        <rFont val="Arial"/>
        <family val="2"/>
      </rPr>
      <t xml:space="preserve"> SR 3.3</t>
    </r>
  </si>
  <si>
    <r>
      <t>·</t>
    </r>
    <r>
      <rPr>
        <sz val="7"/>
        <color rgb="FF000000"/>
        <rFont val="Arial"/>
        <family val="2"/>
      </rPr>
      <t xml:space="preserve">       </t>
    </r>
    <r>
      <rPr>
        <b/>
        <sz val="10"/>
        <color theme="1"/>
        <rFont val="Arial"/>
        <family val="2"/>
      </rPr>
      <t xml:space="preserve">ISO/IEC 27001:2013 </t>
    </r>
    <r>
      <rPr>
        <sz val="10"/>
        <color theme="1"/>
        <rFont val="Arial"/>
        <family val="2"/>
      </rPr>
      <t>A.14.2.8</t>
    </r>
  </si>
  <si>
    <r>
      <t>·</t>
    </r>
    <r>
      <rPr>
        <sz val="7"/>
        <color rgb="FF000000"/>
        <rFont val="Arial"/>
        <family val="2"/>
      </rPr>
      <t xml:space="preserve">       </t>
    </r>
    <r>
      <rPr>
        <b/>
        <sz val="10"/>
        <color theme="1"/>
        <rFont val="Arial"/>
        <family val="2"/>
      </rPr>
      <t xml:space="preserve">NIST SP 800-53 Rev. 4 </t>
    </r>
    <r>
      <rPr>
        <sz val="10"/>
        <color theme="1"/>
        <rFont val="Arial"/>
        <family val="2"/>
      </rPr>
      <t>CA-2, CA-7, PE-3, PM-14, SI-3, SI-4</t>
    </r>
  </si>
  <si>
    <r>
      <t>·</t>
    </r>
    <r>
      <rPr>
        <sz val="7"/>
        <color theme="1"/>
        <rFont val="Arial"/>
        <family val="2"/>
      </rPr>
      <t xml:space="preserve">       </t>
    </r>
    <r>
      <rPr>
        <b/>
        <sz val="10"/>
        <color theme="1"/>
        <rFont val="Arial"/>
        <family val="2"/>
      </rPr>
      <t>ISA 62443-2-1:2009</t>
    </r>
    <r>
      <rPr>
        <sz val="10"/>
        <color theme="1"/>
        <rFont val="Arial"/>
        <family val="2"/>
      </rPr>
      <t xml:space="preserve"> 4.3.4.5.9</t>
    </r>
  </si>
  <si>
    <r>
      <t>·</t>
    </r>
    <r>
      <rPr>
        <sz val="7"/>
        <color theme="1"/>
        <rFont val="Arial"/>
        <family val="2"/>
      </rPr>
      <t xml:space="preserve">       </t>
    </r>
    <r>
      <rPr>
        <b/>
        <sz val="10"/>
        <color theme="1"/>
        <rFont val="Arial"/>
        <family val="2"/>
      </rPr>
      <t>ISO/IEC 27001:2013</t>
    </r>
    <r>
      <rPr>
        <sz val="10"/>
        <color theme="1"/>
        <rFont val="Arial"/>
        <family val="2"/>
      </rPr>
      <t xml:space="preserve"> A.16.1.2</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</si>
  <si>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AU-6, CA-2, CA-7,  RA-5, SI-4</t>
    </r>
  </si>
  <si>
    <r>
      <t>·</t>
    </r>
    <r>
      <rPr>
        <sz val="7"/>
        <color theme="1"/>
        <rFont val="Arial"/>
        <family val="2"/>
      </rPr>
      <t xml:space="preserve">       </t>
    </r>
    <r>
      <rPr>
        <b/>
        <sz val="10"/>
        <color theme="1"/>
        <rFont val="Arial"/>
        <family val="2"/>
      </rPr>
      <t>ISA 62443-2-1:2009</t>
    </r>
    <r>
      <rPr>
        <sz val="10"/>
        <color theme="1"/>
        <rFont val="Arial"/>
        <family val="2"/>
      </rPr>
      <t xml:space="preserve"> 4.4.3.4</t>
    </r>
  </si>
  <si>
    <r>
      <t>·</t>
    </r>
    <r>
      <rPr>
        <sz val="7"/>
        <color theme="1"/>
        <rFont val="Arial"/>
        <family val="2"/>
      </rPr>
      <t xml:space="preserve">       </t>
    </r>
    <r>
      <rPr>
        <b/>
        <sz val="10"/>
        <color theme="1"/>
        <rFont val="Arial"/>
        <family val="2"/>
      </rPr>
      <t xml:space="preserve">ISO/IEC 27001:2013 </t>
    </r>
    <r>
      <rPr>
        <sz val="10"/>
        <color theme="1"/>
        <rFont val="Arial"/>
        <family val="2"/>
      </rPr>
      <t>A.16.1.6</t>
    </r>
  </si>
  <si>
    <r>
      <t>·</t>
    </r>
    <r>
      <rPr>
        <sz val="7"/>
        <color theme="1"/>
        <rFont val="Arial"/>
        <family val="2"/>
      </rPr>
      <t xml:space="preserve">       </t>
    </r>
    <r>
      <rPr>
        <b/>
        <sz val="10"/>
        <color theme="1"/>
        <rFont val="Arial"/>
        <family val="2"/>
      </rPr>
      <t>NIST SP 800-53 Rev. 4</t>
    </r>
    <r>
      <rPr>
        <sz val="10"/>
        <color theme="1"/>
        <rFont val="Arial"/>
        <family val="2"/>
      </rPr>
      <t>, CA-2, CA-7, PL-2, RA-5, SI-4, PM-14</t>
    </r>
  </si>
  <si>
    <r>
      <t>·</t>
    </r>
    <r>
      <rPr>
        <sz val="7"/>
        <color rgb="FF000000"/>
        <rFont val="Arial"/>
        <family val="2"/>
      </rPr>
      <t xml:space="preserve">       </t>
    </r>
    <r>
      <rPr>
        <b/>
        <sz val="10"/>
        <color rgb="FF000000"/>
        <rFont val="Arial"/>
        <family val="2"/>
      </rPr>
      <t xml:space="preserve">COBIT 5 </t>
    </r>
    <r>
      <rPr>
        <sz val="10"/>
        <color rgb="FF000000"/>
        <rFont val="Arial"/>
        <family val="2"/>
      </rPr>
      <t>BAI01.10</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</si>
  <si>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18</t>
    </r>
  </si>
  <si>
    <r>
      <t>·</t>
    </r>
    <r>
      <rPr>
        <sz val="7"/>
        <color rgb="FF000000"/>
        <rFont val="Arial"/>
        <family val="2"/>
      </rPr>
      <t xml:space="preserve">       </t>
    </r>
    <r>
      <rPr>
        <b/>
        <sz val="10"/>
        <color theme="1"/>
        <rFont val="Arial"/>
        <family val="2"/>
      </rPr>
      <t xml:space="preserve">ISA 62443-2-1:2009 </t>
    </r>
    <r>
      <rPr>
        <sz val="10"/>
        <color theme="1"/>
        <rFont val="Arial"/>
        <family val="2"/>
      </rPr>
      <t>4.3.4.5.1</t>
    </r>
  </si>
  <si>
    <r>
      <t>·</t>
    </r>
    <r>
      <rPr>
        <sz val="7"/>
        <color rgb="FF000000"/>
        <rFont val="Arial"/>
        <family val="2"/>
      </rPr>
      <t xml:space="preserve">       </t>
    </r>
    <r>
      <rPr>
        <b/>
        <sz val="10"/>
        <color theme="1"/>
        <rFont val="Arial"/>
        <family val="2"/>
      </rPr>
      <t xml:space="preserve">ISO/IEC 27001:2013 </t>
    </r>
    <r>
      <rPr>
        <sz val="10"/>
        <color theme="1"/>
        <rFont val="Arial"/>
        <family val="2"/>
      </rPr>
      <t>A.16.1.5</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</si>
  <si>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CP-10, </t>
    </r>
    <r>
      <rPr>
        <sz val="10"/>
        <color rgb="FF000000"/>
        <rFont val="Arial"/>
        <family val="2"/>
      </rPr>
      <t xml:space="preserve">IR-4, IR-8 </t>
    </r>
  </si>
  <si>
    <r>
      <t>·</t>
    </r>
    <r>
      <rPr>
        <sz val="7"/>
        <color rgb="FF000000"/>
        <rFont val="Arial"/>
        <family val="2"/>
      </rPr>
      <t xml:space="preserve">       </t>
    </r>
    <r>
      <rPr>
        <b/>
        <sz val="10"/>
        <color theme="1"/>
        <rFont val="Arial"/>
        <family val="2"/>
      </rPr>
      <t xml:space="preserve">ISA 62443-2-1:2009 </t>
    </r>
    <r>
      <rPr>
        <sz val="10"/>
        <color theme="1"/>
        <rFont val="Arial"/>
        <family val="2"/>
      </rPr>
      <t>4.3.4.5.2, 4.3.4.5.3, 4.3.4.5.4</t>
    </r>
  </si>
  <si>
    <r>
      <t>·</t>
    </r>
    <r>
      <rPr>
        <sz val="7"/>
        <color rgb="FF000000"/>
        <rFont val="Arial"/>
        <family val="2"/>
      </rPr>
      <t xml:space="preserve">       </t>
    </r>
    <r>
      <rPr>
        <b/>
        <sz val="10"/>
        <color theme="1"/>
        <rFont val="Arial"/>
        <family val="2"/>
      </rPr>
      <t xml:space="preserve">ISO/IEC 27001:2013 </t>
    </r>
    <r>
      <rPr>
        <sz val="10"/>
        <color theme="1"/>
        <rFont val="Arial"/>
        <family val="2"/>
      </rPr>
      <t xml:space="preserve">A.6.1.1, A.16.1.1 </t>
    </r>
  </si>
  <si>
    <r>
      <t>·</t>
    </r>
    <r>
      <rPr>
        <sz val="7"/>
        <color rgb="FFFFFFFF"/>
        <rFont val="Arial"/>
        <family val="2"/>
      </rPr>
      <t xml:space="preserve">      </t>
    </r>
    <r>
      <rPr>
        <b/>
        <sz val="10"/>
        <color theme="1"/>
        <rFont val="Arial"/>
        <family val="2"/>
      </rPr>
      <t xml:space="preserve">NIST SP 800-53 Rev. 4 </t>
    </r>
    <r>
      <rPr>
        <sz val="10"/>
        <color theme="1"/>
        <rFont val="Arial"/>
        <family val="2"/>
      </rPr>
      <t>CP-2, CP-3, IR-3, IR-8</t>
    </r>
  </si>
  <si>
    <r>
      <t>·</t>
    </r>
    <r>
      <rPr>
        <sz val="7"/>
        <color rgb="FF000000"/>
        <rFont val="Arial"/>
        <family val="2"/>
      </rPr>
      <t xml:space="preserve">       </t>
    </r>
    <r>
      <rPr>
        <b/>
        <sz val="10"/>
        <color theme="1"/>
        <rFont val="Arial"/>
        <family val="2"/>
      </rPr>
      <t xml:space="preserve">ISA 62443-2-1:2009 </t>
    </r>
    <r>
      <rPr>
        <sz val="10"/>
        <color theme="1"/>
        <rFont val="Arial"/>
        <family val="2"/>
      </rPr>
      <t>4.3.4.5.5</t>
    </r>
    <r>
      <rPr>
        <sz val="10"/>
        <color rgb="FF000000"/>
        <rFont val="Arial"/>
        <family val="2"/>
      </rPr>
      <t xml:space="preserve"> </t>
    </r>
  </si>
  <si>
    <r>
      <t>·</t>
    </r>
    <r>
      <rPr>
        <sz val="7"/>
        <color rgb="FF000000"/>
        <rFont val="Arial"/>
        <family val="2"/>
      </rPr>
      <t xml:space="preserve">       </t>
    </r>
    <r>
      <rPr>
        <b/>
        <sz val="10"/>
        <color rgb="FF000000"/>
        <rFont val="Arial"/>
        <family val="2"/>
      </rPr>
      <t>ISO/IEC 27001:2013</t>
    </r>
    <r>
      <rPr>
        <sz val="10"/>
        <color rgb="FF000000"/>
        <rFont val="Arial"/>
        <family val="2"/>
      </rPr>
      <t xml:space="preserve"> A.6.1.3, A.16.1.2</t>
    </r>
  </si>
  <si>
    <r>
      <t>·</t>
    </r>
    <r>
      <rPr>
        <sz val="7"/>
        <color rgb="FF000000"/>
        <rFont val="Arial"/>
        <family val="2"/>
      </rPr>
      <t xml:space="preserve">       </t>
    </r>
    <r>
      <rPr>
        <b/>
        <sz val="10"/>
        <color theme="1"/>
        <rFont val="Arial"/>
        <family val="2"/>
      </rPr>
      <t xml:space="preserve">NIST SP 800-53 Rev. 4 </t>
    </r>
    <r>
      <rPr>
        <sz val="10"/>
        <color theme="1"/>
        <rFont val="Arial"/>
        <family val="2"/>
      </rPr>
      <t>AU-6,</t>
    </r>
    <r>
      <rPr>
        <b/>
        <sz val="10"/>
        <color theme="1"/>
        <rFont val="Arial"/>
        <family val="2"/>
      </rPr>
      <t xml:space="preserve"> </t>
    </r>
    <r>
      <rPr>
        <sz val="10"/>
        <color theme="1"/>
        <rFont val="Arial"/>
        <family val="2"/>
      </rPr>
      <t>IR-6, IR-8</t>
    </r>
  </si>
  <si>
    <r>
      <t>·</t>
    </r>
    <r>
      <rPr>
        <sz val="7"/>
        <color rgb="FF000000"/>
        <rFont val="Arial"/>
        <family val="2"/>
      </rPr>
      <t xml:space="preserve">       </t>
    </r>
    <r>
      <rPr>
        <b/>
        <sz val="10"/>
        <color rgb="FF000000"/>
        <rFont val="Arial"/>
        <family val="2"/>
      </rPr>
      <t>ISA 62443-2-1:2009</t>
    </r>
    <r>
      <rPr>
        <sz val="10"/>
        <color rgb="FF000000"/>
        <rFont val="Arial"/>
        <family val="2"/>
      </rPr>
      <t xml:space="preserve"> 4.3.4.5.2</t>
    </r>
  </si>
  <si>
    <r>
      <t>·</t>
    </r>
    <r>
      <rPr>
        <sz val="7"/>
        <color rgb="FF000000"/>
        <rFont val="Arial"/>
        <family val="2"/>
      </rPr>
      <t xml:space="preserve">       </t>
    </r>
    <r>
      <rPr>
        <b/>
        <sz val="10"/>
        <color rgb="FF000000"/>
        <rFont val="Arial"/>
        <family val="2"/>
      </rPr>
      <t xml:space="preserve">ISO/IEC 27001:2013 </t>
    </r>
    <r>
      <rPr>
        <sz val="10"/>
        <color rgb="FF000000"/>
        <rFont val="Arial"/>
        <family val="2"/>
      </rPr>
      <t>A.16.1.2</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</si>
  <si>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CA-2, CA-7, </t>
    </r>
    <r>
      <rPr>
        <sz val="10"/>
        <color rgb="FF000000"/>
        <rFont val="Arial"/>
        <family val="2"/>
      </rPr>
      <t xml:space="preserve">CP-2, IR-4, IR-8, PE-6, RA-5, SI-4 </t>
    </r>
  </si>
  <si>
    <r>
      <t>·</t>
    </r>
    <r>
      <rPr>
        <sz val="7"/>
        <color rgb="FF000000"/>
        <rFont val="Arial"/>
        <family val="2"/>
      </rPr>
      <t xml:space="preserve">       </t>
    </r>
    <r>
      <rPr>
        <b/>
        <sz val="10"/>
        <color rgb="FF000000"/>
        <rFont val="Arial"/>
        <family val="2"/>
      </rPr>
      <t xml:space="preserve">ISA 62443-2-1:2009 </t>
    </r>
    <r>
      <rPr>
        <sz val="10"/>
        <color rgb="FF000000"/>
        <rFont val="Arial"/>
        <family val="2"/>
      </rPr>
      <t>4.3.4.5.5</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</si>
  <si>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CP-2, IR-4, IR-8</t>
    </r>
  </si>
  <si>
    <r>
      <t>·</t>
    </r>
    <r>
      <rPr>
        <sz val="7"/>
        <color theme="1"/>
        <rFont val="Arial"/>
        <family val="2"/>
      </rPr>
      <t xml:space="preserve">       </t>
    </r>
    <r>
      <rPr>
        <b/>
        <sz val="10"/>
        <color theme="1"/>
        <rFont val="Arial"/>
        <family val="2"/>
      </rPr>
      <t xml:space="preserve">NIST SP 800-53 Rev. 4 </t>
    </r>
    <r>
      <rPr>
        <sz val="10"/>
        <color theme="1"/>
        <rFont val="Arial"/>
        <family val="2"/>
      </rPr>
      <t>PM-15, SI-5</t>
    </r>
  </si>
  <si>
    <r>
      <t>·</t>
    </r>
    <r>
      <rPr>
        <sz val="7"/>
        <color rgb="FF000000"/>
        <rFont val="Arial"/>
        <family val="2"/>
      </rPr>
      <t xml:space="preserve">       </t>
    </r>
    <r>
      <rPr>
        <b/>
        <sz val="10"/>
        <color rgb="FF000000"/>
        <rFont val="Arial"/>
        <family val="2"/>
      </rPr>
      <t xml:space="preserve">COBIT 5 </t>
    </r>
    <r>
      <rPr>
        <sz val="10"/>
        <color rgb="FF000000"/>
        <rFont val="Arial"/>
        <family val="2"/>
      </rPr>
      <t>DSS02.07</t>
    </r>
  </si>
  <si>
    <r>
      <t>·</t>
    </r>
    <r>
      <rPr>
        <sz val="7"/>
        <color rgb="FF000000"/>
        <rFont val="Arial"/>
        <family val="2"/>
      </rPr>
      <t xml:space="preserve">       </t>
    </r>
    <r>
      <rPr>
        <b/>
        <sz val="10"/>
        <color rgb="FF000000"/>
        <rFont val="Arial"/>
        <family val="2"/>
      </rPr>
      <t xml:space="preserve">ISA 62443-2-1:2009 </t>
    </r>
    <r>
      <rPr>
        <sz val="10"/>
        <color rgb="FF000000"/>
        <rFont val="Arial"/>
        <family val="2"/>
      </rPr>
      <t>4.3.4.5.6, 4.3.4.5.7, 4.3.4.5.8</t>
    </r>
  </si>
  <si>
    <r>
      <t>·</t>
    </r>
    <r>
      <rPr>
        <sz val="7"/>
        <color rgb="FF000000"/>
        <rFont val="Arial"/>
        <family val="2"/>
      </rPr>
      <t xml:space="preserve">       </t>
    </r>
    <r>
      <rPr>
        <b/>
        <sz val="10"/>
        <color rgb="FF000000"/>
        <rFont val="Arial"/>
        <family val="2"/>
      </rPr>
      <t>ISA 62443-3-3:2013</t>
    </r>
    <r>
      <rPr>
        <sz val="10"/>
        <color rgb="FF000000"/>
        <rFont val="Arial"/>
        <family val="2"/>
      </rPr>
      <t xml:space="preserve"> SR 6.1</t>
    </r>
  </si>
  <si>
    <r>
      <t>·</t>
    </r>
    <r>
      <rPr>
        <sz val="7"/>
        <color rgb="FF000000"/>
        <rFont val="Arial"/>
        <family val="2"/>
      </rPr>
      <t xml:space="preserve">       </t>
    </r>
    <r>
      <rPr>
        <b/>
        <sz val="10"/>
        <color rgb="FF000000"/>
        <rFont val="Arial"/>
        <family val="2"/>
      </rPr>
      <t xml:space="preserve">ISO/IEC 27001:2013 </t>
    </r>
    <r>
      <rPr>
        <sz val="10"/>
        <color rgb="FF000000"/>
        <rFont val="Arial"/>
        <family val="2"/>
      </rPr>
      <t>A.12.4.1, A.12.4.3, A.16.1.5</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</si>
  <si>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 xml:space="preserve">AU-6, </t>
    </r>
    <r>
      <rPr>
        <sz val="10"/>
        <color theme="1"/>
        <rFont val="Arial"/>
        <family val="2"/>
      </rPr>
      <t xml:space="preserve">CA-7, IR-4, </t>
    </r>
    <r>
      <rPr>
        <sz val="10"/>
        <color rgb="FF000000"/>
        <rFont val="Arial"/>
        <family val="2"/>
      </rPr>
      <t xml:space="preserve">IR-5, PE-6, SI-4 </t>
    </r>
  </si>
  <si>
    <r>
      <t>·</t>
    </r>
    <r>
      <rPr>
        <sz val="7"/>
        <color rgb="FF000000"/>
        <rFont val="Arial"/>
        <family val="2"/>
      </rPr>
      <t xml:space="preserve">       </t>
    </r>
    <r>
      <rPr>
        <b/>
        <sz val="10"/>
        <color rgb="FF000000"/>
        <rFont val="Arial"/>
        <family val="2"/>
      </rPr>
      <t>ISA 62443-2-1:2009</t>
    </r>
    <r>
      <rPr>
        <sz val="10"/>
        <color rgb="FF000000"/>
        <rFont val="Arial"/>
        <family val="2"/>
      </rPr>
      <t xml:space="preserve"> 4.3.4.5.6, 4.3.4.5.7, 4.3.4.5.8</t>
    </r>
  </si>
  <si>
    <r>
      <t>·</t>
    </r>
    <r>
      <rPr>
        <sz val="7"/>
        <color rgb="FF000000"/>
        <rFont val="Arial"/>
        <family val="2"/>
      </rPr>
      <t xml:space="preserve">       </t>
    </r>
    <r>
      <rPr>
        <b/>
        <sz val="10"/>
        <color rgb="FF000000"/>
        <rFont val="Arial"/>
        <family val="2"/>
      </rPr>
      <t xml:space="preserve">ISO/IEC 27001:2013 </t>
    </r>
    <r>
      <rPr>
        <sz val="10"/>
        <color rgb="FF000000"/>
        <rFont val="Arial"/>
        <family val="2"/>
      </rPr>
      <t>A.16.1.6</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</si>
  <si>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t>
    </r>
    <r>
      <rPr>
        <sz val="10"/>
        <color rgb="FF000000"/>
        <rFont val="Arial"/>
        <family val="2"/>
      </rPr>
      <t>IR-4</t>
    </r>
  </si>
  <si>
    <r>
      <t>·</t>
    </r>
    <r>
      <rPr>
        <sz val="7"/>
        <color rgb="FF000000"/>
        <rFont val="Arial"/>
        <family val="2"/>
      </rPr>
      <t xml:space="preserve">       </t>
    </r>
    <r>
      <rPr>
        <b/>
        <sz val="10"/>
        <color rgb="FF000000"/>
        <rFont val="Arial"/>
        <family val="2"/>
      </rPr>
      <t>ISA 62443-3-3:2013</t>
    </r>
    <r>
      <rPr>
        <sz val="10"/>
        <color rgb="FF000000"/>
        <rFont val="Arial"/>
        <family val="2"/>
      </rPr>
      <t xml:space="preserve"> SR 2.8, SR 2.9, SR 2.10, SR 2.11, SR 2.12, SR 3.9, SR 6.1</t>
    </r>
  </si>
  <si>
    <r>
      <t>·</t>
    </r>
    <r>
      <rPr>
        <sz val="7"/>
        <color rgb="FF000000"/>
        <rFont val="Arial"/>
        <family val="2"/>
      </rPr>
      <t xml:space="preserve">       </t>
    </r>
    <r>
      <rPr>
        <b/>
        <sz val="10"/>
        <color rgb="FF000000"/>
        <rFont val="Arial"/>
        <family val="2"/>
      </rPr>
      <t xml:space="preserve">ISO/IEC 27001:2013 </t>
    </r>
    <r>
      <rPr>
        <sz val="10"/>
        <color rgb="FF000000"/>
        <rFont val="Arial"/>
        <family val="2"/>
      </rPr>
      <t xml:space="preserve">A.16.1.7 </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</si>
  <si>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AU-7, </t>
    </r>
    <r>
      <rPr>
        <sz val="10"/>
        <color rgb="FF000000"/>
        <rFont val="Arial"/>
        <family val="2"/>
      </rPr>
      <t>IR-4</t>
    </r>
  </si>
  <si>
    <r>
      <t>·</t>
    </r>
    <r>
      <rPr>
        <sz val="7"/>
        <color rgb="FF000000"/>
        <rFont val="Arial"/>
        <family val="2"/>
      </rPr>
      <t xml:space="preserve">       </t>
    </r>
    <r>
      <rPr>
        <b/>
        <sz val="10"/>
        <color theme="1"/>
        <rFont val="Arial"/>
        <family val="2"/>
      </rPr>
      <t xml:space="preserve">ISA 62443-2-1:2009 </t>
    </r>
    <r>
      <rPr>
        <sz val="10"/>
        <color theme="1"/>
        <rFont val="Arial"/>
        <family val="2"/>
      </rPr>
      <t>4.3.4.5.6</t>
    </r>
  </si>
  <si>
    <r>
      <t>·</t>
    </r>
    <r>
      <rPr>
        <sz val="7"/>
        <color rgb="FF000000"/>
        <rFont val="Arial"/>
        <family val="2"/>
      </rPr>
      <t xml:space="preserve">       </t>
    </r>
    <r>
      <rPr>
        <b/>
        <sz val="10"/>
        <color rgb="FF000000"/>
        <rFont val="Arial"/>
        <family val="2"/>
      </rPr>
      <t xml:space="preserve">ISO/IEC 27001:2013 </t>
    </r>
    <r>
      <rPr>
        <sz val="10"/>
        <color rgb="FF000000"/>
        <rFont val="Arial"/>
        <family val="2"/>
      </rPr>
      <t xml:space="preserve">A.16.1.4 </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</si>
  <si>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t>
    </r>
    <r>
      <rPr>
        <sz val="10"/>
        <color rgb="FF000000"/>
        <rFont val="Arial"/>
        <family val="2"/>
      </rPr>
      <t>IR-4, IR-5, IR-8</t>
    </r>
  </si>
  <si>
    <r>
      <t>·</t>
    </r>
    <r>
      <rPr>
        <sz val="7"/>
        <color rgb="FF000000"/>
        <rFont val="Arial"/>
        <family val="2"/>
      </rPr>
      <t xml:space="preserve">       </t>
    </r>
    <r>
      <rPr>
        <b/>
        <sz val="10"/>
        <color theme="1"/>
        <rFont val="Arial"/>
        <family val="2"/>
      </rPr>
      <t>ISA 62443-3-3:2013</t>
    </r>
    <r>
      <rPr>
        <sz val="10"/>
        <color theme="1"/>
        <rFont val="Arial"/>
        <family val="2"/>
      </rPr>
      <t xml:space="preserve"> SR 5.1, SR 5.2, SR 5.4</t>
    </r>
  </si>
  <si>
    <r>
      <t>·</t>
    </r>
    <r>
      <rPr>
        <sz val="7"/>
        <color rgb="FF000000"/>
        <rFont val="Arial"/>
        <family val="2"/>
      </rPr>
      <t xml:space="preserve">       </t>
    </r>
    <r>
      <rPr>
        <b/>
        <sz val="10"/>
        <color rgb="FF000000"/>
        <rFont val="Arial"/>
        <family val="2"/>
      </rPr>
      <t xml:space="preserve">ISO/IEC 27001:2013 </t>
    </r>
    <r>
      <rPr>
        <sz val="10"/>
        <color rgb="FF000000"/>
        <rFont val="Arial"/>
        <family val="2"/>
      </rPr>
      <t>A.16.1.5</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</si>
  <si>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IR-4</t>
    </r>
  </si>
  <si>
    <r>
      <t>·</t>
    </r>
    <r>
      <rPr>
        <sz val="7"/>
        <color rgb="FF000000"/>
        <rFont val="Arial"/>
        <family val="2"/>
      </rPr>
      <t xml:space="preserve">       </t>
    </r>
    <r>
      <rPr>
        <b/>
        <sz val="10"/>
        <color theme="1"/>
        <rFont val="Arial"/>
        <family val="2"/>
      </rPr>
      <t xml:space="preserve">ISA 62443-2-1:2009 </t>
    </r>
    <r>
      <rPr>
        <sz val="10"/>
        <color theme="1"/>
        <rFont val="Arial"/>
        <family val="2"/>
      </rPr>
      <t>4.3.4.5.6, 4.3.4.5.10</t>
    </r>
  </si>
  <si>
    <r>
      <t>·</t>
    </r>
    <r>
      <rPr>
        <sz val="7"/>
        <color rgb="FF000000"/>
        <rFont val="Arial"/>
        <family val="2"/>
      </rPr>
      <t xml:space="preserve">       </t>
    </r>
    <r>
      <rPr>
        <b/>
        <sz val="10"/>
        <color theme="1"/>
        <rFont val="Arial"/>
        <family val="2"/>
      </rPr>
      <t>ISO/IEC 27001:2013</t>
    </r>
    <r>
      <rPr>
        <sz val="10"/>
        <color theme="1"/>
        <rFont val="Arial"/>
        <family val="2"/>
      </rPr>
      <t xml:space="preserve"> A.12.2.1, A.16.1.5</t>
    </r>
  </si>
  <si>
    <r>
      <t>·</t>
    </r>
    <r>
      <rPr>
        <sz val="7"/>
        <color theme="1"/>
        <rFont val="Arial"/>
        <family val="2"/>
      </rPr>
      <t xml:space="preserve">       </t>
    </r>
    <r>
      <rPr>
        <b/>
        <sz val="10"/>
        <color theme="1"/>
        <rFont val="Arial"/>
        <family val="2"/>
      </rPr>
      <t>ISO/IEC 27001:2013</t>
    </r>
    <r>
      <rPr>
        <sz val="10"/>
        <color theme="1"/>
        <rFont val="Arial"/>
        <family val="2"/>
      </rPr>
      <t xml:space="preserve"> A.12.6.1</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</si>
  <si>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CA-7,</t>
    </r>
    <r>
      <rPr>
        <b/>
        <sz val="10"/>
        <color theme="1"/>
        <rFont val="Arial"/>
        <family val="2"/>
      </rPr>
      <t xml:space="preserve"> </t>
    </r>
    <r>
      <rPr>
        <sz val="10"/>
        <color theme="1"/>
        <rFont val="Arial"/>
        <family val="2"/>
      </rPr>
      <t>RA-3, RA-5</t>
    </r>
  </si>
  <si>
    <r>
      <t>·</t>
    </r>
    <r>
      <rPr>
        <sz val="7"/>
        <color rgb="FF000000"/>
        <rFont val="Arial"/>
        <family val="2"/>
      </rPr>
      <t xml:space="preserve">       </t>
    </r>
    <r>
      <rPr>
        <b/>
        <sz val="10"/>
        <color rgb="FF000000"/>
        <rFont val="Arial"/>
        <family val="2"/>
      </rPr>
      <t xml:space="preserve">COBIT 5 </t>
    </r>
    <r>
      <rPr>
        <sz val="10"/>
        <color rgb="FF000000"/>
        <rFont val="Arial"/>
        <family val="2"/>
      </rPr>
      <t>BAI01.13</t>
    </r>
  </si>
  <si>
    <r>
      <t>·</t>
    </r>
    <r>
      <rPr>
        <sz val="7"/>
        <color rgb="FF000000"/>
        <rFont val="Arial"/>
        <family val="2"/>
      </rPr>
      <t xml:space="preserve">       </t>
    </r>
    <r>
      <rPr>
        <b/>
        <sz val="10"/>
        <color theme="1"/>
        <rFont val="Arial"/>
        <family val="2"/>
      </rPr>
      <t xml:space="preserve">ISA 62443-2-1:2009 </t>
    </r>
    <r>
      <rPr>
        <sz val="10"/>
        <color theme="1"/>
        <rFont val="Arial"/>
        <family val="2"/>
      </rPr>
      <t>4.3.4.5.10, 4.4.3.4</t>
    </r>
  </si>
  <si>
    <r>
      <t>·</t>
    </r>
    <r>
      <rPr>
        <sz val="7"/>
        <color theme="1"/>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CP-2, IR-4, IR-8</t>
    </r>
  </si>
  <si>
    <r>
      <t>·</t>
    </r>
    <r>
      <rPr>
        <sz val="7"/>
        <color rgb="FF000000"/>
        <rFont val="Arial"/>
        <family val="2"/>
      </rP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8</t>
    </r>
  </si>
  <si>
    <r>
      <t>·</t>
    </r>
    <r>
      <rPr>
        <sz val="7"/>
        <color rgb="FF000000"/>
        <rFont val="Arial"/>
        <family val="2"/>
      </rPr>
      <t xml:space="preserve">       </t>
    </r>
    <r>
      <rPr>
        <b/>
        <sz val="10"/>
        <color rgb="FF000000"/>
        <rFont val="Arial"/>
        <family val="2"/>
      </rPr>
      <t xml:space="preserve">COBIT 5 </t>
    </r>
    <r>
      <rPr>
        <sz val="10"/>
        <color rgb="FF000000"/>
        <rFont val="Arial"/>
        <family val="2"/>
      </rPr>
      <t>DSS02.05, DSS03.04</t>
    </r>
  </si>
  <si>
    <r>
      <t>·</t>
    </r>
    <r>
      <rPr>
        <sz val="7"/>
        <color rgb="FF000000"/>
        <rFont val="Arial"/>
        <family val="2"/>
      </rP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CP-10, IR-4, IR-8</t>
    </r>
  </si>
  <si>
    <r>
      <t>·</t>
    </r>
    <r>
      <rPr>
        <sz val="7"/>
        <color rgb="FF000000"/>
        <rFont val="Arial"/>
        <family val="2"/>
      </rPr>
      <t xml:space="preserve">       </t>
    </r>
    <r>
      <rPr>
        <b/>
        <sz val="10"/>
        <color rgb="FF000000"/>
        <rFont val="Arial"/>
        <family val="2"/>
      </rPr>
      <t xml:space="preserve">COBIT 5 </t>
    </r>
    <r>
      <rPr>
        <sz val="10"/>
        <color rgb="FF000000"/>
        <rFont val="Arial"/>
        <family val="2"/>
      </rPr>
      <t>BAI05.07</t>
    </r>
  </si>
  <si>
    <r>
      <t>·</t>
    </r>
    <r>
      <rPr>
        <sz val="7"/>
        <color rgb="FF000000"/>
        <rFont val="Arial"/>
        <family val="2"/>
      </rPr>
      <t xml:space="preserve">       </t>
    </r>
    <r>
      <rPr>
        <b/>
        <sz val="10"/>
        <color theme="1"/>
        <rFont val="Arial"/>
        <family val="2"/>
      </rPr>
      <t xml:space="preserve">ISA 62443-2-1:2009 </t>
    </r>
    <r>
      <rPr>
        <sz val="10"/>
        <color theme="1"/>
        <rFont val="Arial"/>
        <family val="2"/>
      </rPr>
      <t>4.4.3.4</t>
    </r>
  </si>
  <si>
    <r>
      <t>·</t>
    </r>
    <r>
      <rPr>
        <sz val="7"/>
        <color rgb="FF000000"/>
        <rFont val="Arial"/>
        <family val="2"/>
      </rPr>
      <t xml:space="preserve">       </t>
    </r>
    <r>
      <rPr>
        <b/>
        <sz val="10"/>
        <color rgb="FF000000"/>
        <rFont val="Arial"/>
        <family val="2"/>
      </rPr>
      <t xml:space="preserve">COBIT 5 </t>
    </r>
    <r>
      <rPr>
        <sz val="10"/>
        <color rgb="FF000000"/>
        <rFont val="Arial"/>
        <family val="2"/>
      </rPr>
      <t>BAI07.08</t>
    </r>
  </si>
  <si>
    <r>
      <t>·</t>
    </r>
    <r>
      <rPr>
        <sz val="7"/>
        <color rgb="FF000000"/>
        <rFont val="Arial"/>
        <family val="2"/>
      </rPr>
      <t xml:space="preserve">       </t>
    </r>
    <r>
      <rPr>
        <b/>
        <sz val="10"/>
        <color rgb="FF000000"/>
        <rFont val="Arial"/>
        <family val="2"/>
      </rPr>
      <t>NIST SP 800-53 Rev. 4</t>
    </r>
    <r>
      <rPr>
        <sz val="10"/>
        <color rgb="FF000000"/>
        <rFont val="Arial"/>
        <family val="2"/>
      </rPr>
      <t xml:space="preserve"> CP-2, IR-4, IR-8</t>
    </r>
  </si>
  <si>
    <r>
      <t>·</t>
    </r>
    <r>
      <rPr>
        <sz val="7"/>
        <color theme="1"/>
        <rFont val="Arial"/>
        <family val="2"/>
      </rPr>
      <t xml:space="preserve">       </t>
    </r>
    <r>
      <rPr>
        <b/>
        <sz val="10"/>
        <color rgb="FF000000"/>
        <rFont val="Arial"/>
        <family val="2"/>
      </rPr>
      <t>COBIT 5</t>
    </r>
    <r>
      <rPr>
        <sz val="10"/>
        <color rgb="FF000000"/>
        <rFont val="Arial"/>
        <family val="2"/>
      </rPr>
      <t xml:space="preserve"> EDM03.02</t>
    </r>
  </si>
  <si>
    <r>
      <t>·</t>
    </r>
    <r>
      <rPr>
        <sz val="7"/>
        <color rgb="FF000000"/>
        <rFont val="Arial"/>
        <family val="2"/>
      </rPr>
      <t xml:space="preserve">       </t>
    </r>
    <r>
      <rPr>
        <b/>
        <sz val="10"/>
        <color rgb="FF000000"/>
        <rFont val="Arial"/>
        <family val="2"/>
      </rPr>
      <t xml:space="preserve">COBIT 5 </t>
    </r>
    <r>
      <rPr>
        <sz val="10"/>
        <color rgb="FF000000"/>
        <rFont val="Arial"/>
        <family val="2"/>
      </rPr>
      <t>MEA03.02</t>
    </r>
  </si>
  <si>
    <r>
      <t xml:space="preserve">ID.GV-1: </t>
    </r>
    <r>
      <rPr>
        <sz val="10"/>
        <color rgb="FF000000"/>
        <rFont val="Arial"/>
        <family val="2"/>
      </rPr>
      <t xml:space="preserve">Erlassen Sie Vorgaben zur Informationssicherheit in Ihrem Unternehmen. </t>
    </r>
  </si>
  <si>
    <r>
      <t xml:space="preserve">ID.GV-2: </t>
    </r>
    <r>
      <rPr>
        <sz val="10"/>
        <color rgb="FF000000"/>
        <rFont val="Arial"/>
        <family val="2"/>
      </rPr>
      <t xml:space="preserve">Rollen und Verantwortlichkeiten im Bereich der Informationssicherheit sind mit internen Rollen (z.B. aus dem Riskmanagement) sowie externen Partnern koordiniert. </t>
    </r>
  </si>
  <si>
    <r>
      <t xml:space="preserve">ID.GV-3: </t>
    </r>
    <r>
      <rPr>
        <sz val="10"/>
        <color rgb="FF000000"/>
        <rFont val="Arial"/>
        <family val="2"/>
      </rPr>
      <t xml:space="preserve">Stellen Sie sicher, dass Ihre Organisation alle gesetzlichen und regulatorischen Vorgaben im Bereich der Cyber Security erfüllt, inkl. Vorgaben zum Datenschutz. </t>
    </r>
  </si>
  <si>
    <r>
      <t>ID.GV-4</t>
    </r>
    <r>
      <rPr>
        <sz val="10"/>
        <color rgb="FF000000"/>
        <rFont val="Arial"/>
        <family val="2"/>
      </rPr>
      <t xml:space="preserve">: Stellen Sie sicher, dass Cyberrisiken Teil des unternehmensweiten Riskmanagements sind. </t>
    </r>
  </si>
  <si>
    <r>
      <t xml:space="preserve">Risikomanagement (Risk Assessment)
</t>
    </r>
    <r>
      <rPr>
        <sz val="10"/>
        <color theme="1"/>
        <rFont val="Arial"/>
        <family val="2"/>
      </rPr>
      <t xml:space="preserve">Die Organisation kennt die Auswirkungen von Cyber Security-Risiken auf die Geschäftstätigkeit, auf Betriebsmittel und Individuen, inklusive Reputationsrisiken. 
</t>
    </r>
  </si>
  <si>
    <r>
      <t xml:space="preserve">ID.RA-1: </t>
    </r>
    <r>
      <rPr>
        <sz val="10"/>
        <color rgb="FF000000"/>
        <rFont val="Arial"/>
        <family val="2"/>
      </rPr>
      <t xml:space="preserve">Identifizieren Sie die (technischen) Verwundbarkeiten ihrer Betriebsmittel und dokumentieren Sie diese. </t>
    </r>
  </si>
  <si>
    <r>
      <t xml:space="preserve">ID.RA-2: </t>
    </r>
    <r>
      <rPr>
        <sz val="10"/>
        <color rgb="FF000000"/>
        <rFont val="Arial"/>
        <family val="2"/>
      </rPr>
      <t xml:space="preserve">Tauschen Sie sich regelmässig in Foren und Gremien aus, um aktuelle Informationen über Cyber-Bedrohungen zu erhalten. </t>
    </r>
  </si>
  <si>
    <r>
      <t xml:space="preserve">ID.RA-3: </t>
    </r>
    <r>
      <rPr>
        <sz val="10"/>
        <color rgb="FF000000"/>
        <rFont val="Arial"/>
        <family val="2"/>
      </rPr>
      <t xml:space="preserve">Identifizieren und dokumentieren Sie interne und externe Cyberbedrohungen. </t>
    </r>
  </si>
  <si>
    <r>
      <t xml:space="preserve">ID.RA-4: </t>
    </r>
    <r>
      <rPr>
        <sz val="10"/>
        <color rgb="FF000000"/>
        <rFont val="Arial"/>
        <family val="2"/>
      </rPr>
      <t xml:space="preserve">Identifizieren Sie mögliche Auswirkungen auf die Geschäftstätigkeit und bewerten Sie ihre Eintretenswahrscheinlichkeit. </t>
    </r>
  </si>
  <si>
    <r>
      <t>ID.RA-5</t>
    </r>
    <r>
      <rPr>
        <sz val="10"/>
        <color rgb="FF000000"/>
        <rFont val="Arial"/>
        <family val="2"/>
      </rPr>
      <t xml:space="preserve">: Bewerten Sie die Risiken für Ihre Organisation, basierend auf den Bedrohungen, Verwundbarkeiten, Auswirkungen (auf die Geschäftstätigkeit) und Eintretenswahrscheinlichkeiten. </t>
    </r>
  </si>
  <si>
    <r>
      <t xml:space="preserve">ID.RA-6: </t>
    </r>
    <r>
      <rPr>
        <sz val="10"/>
        <color rgb="FF000000"/>
        <rFont val="Arial"/>
        <family val="2"/>
      </rPr>
      <t xml:space="preserve">Definieren Sie mögliche Sofortmassnahmen bei Eintritt eines Risikos und priorisieren Sie diese. </t>
    </r>
  </si>
  <si>
    <r>
      <t xml:space="preserve">Governance: 
</t>
    </r>
    <r>
      <rPr>
        <sz val="10"/>
        <color theme="1"/>
        <rFont val="Arial"/>
        <family val="2"/>
      </rPr>
      <t>Die Governance bildet den Ordnungsrahmen für die Leitung und Überwachung der Cyber Security. Sie setzt sich zusammen aus ihren Weisungen, Abläufen und Prozessen. Sie regelt Zuständigkeiten, über-wacht und stellt sicher, dass regulatorische und rechtliche Anforderungen aus dem Geschäftsumfeld sowie operationelle Anforderungen richtig verstanden werden und informiert das Management entsprechend.</t>
    </r>
  </si>
  <si>
    <r>
      <t xml:space="preserve">Risikomanagement Strategy 
(Risk Management Strategy)
</t>
    </r>
    <r>
      <rPr>
        <sz val="10"/>
        <color theme="1"/>
        <rFont val="Arial"/>
        <family val="2"/>
      </rPr>
      <t xml:space="preserve">Legen Sie die Prioriäten, Einschränkungen und maximal tragbaren Risiken Ihrer Organisation fest. Nut-zen Sie diese Definitionen als Grundlage zur Beurteilung operativer Risiken.
</t>
    </r>
  </si>
  <si>
    <r>
      <t xml:space="preserve">ID.RM-1: </t>
    </r>
    <r>
      <rPr>
        <sz val="10"/>
        <color rgb="FF000000"/>
        <rFont val="Arial"/>
        <family val="2"/>
      </rPr>
      <t xml:space="preserve">Etablieren Sie Risikomanagementprozesse, managen Sie diese aktiv und lassen sie sich von den Beteiligten Personen / Anspruchsgruppen bestätigen. </t>
    </r>
  </si>
  <si>
    <r>
      <t xml:space="preserve">ID.RM-2: </t>
    </r>
    <r>
      <rPr>
        <sz val="10"/>
        <color rgb="FF000000"/>
        <rFont val="Arial"/>
        <family val="2"/>
      </rPr>
      <t xml:space="preserve">Definieren und kommunizieren Sie das maximal tragbare Risiko ihrer Organisation. </t>
    </r>
  </si>
  <si>
    <r>
      <t>ID.RM-3</t>
    </r>
    <r>
      <rPr>
        <sz val="10"/>
        <color rgb="FF000000"/>
        <rFont val="Arial"/>
        <family val="2"/>
      </rPr>
      <t xml:space="preserve">: Stellen Sie sicher, dass die Definition des maximal tragbaren Risikos unter der Berücksichtigung der Bedeutung als kritischer Infrastruktur und unter Einbezug von sektorspezifischen Risikoanalysen erstellt wurde. </t>
    </r>
  </si>
  <si>
    <r>
      <t xml:space="preserve">Lieferketten Risikomanagement 
(Supply Chain Riskmanagement)
</t>
    </r>
    <r>
      <rPr>
        <sz val="10"/>
        <color theme="1"/>
        <rFont val="Arial"/>
        <family val="2"/>
      </rPr>
      <t xml:space="preserve">Legen Sie die Prioritäten, Einschränkungen und maximalen Risiken fest, die Ihre Organisation in Zu-sammenhang mit Lieferantenrisiken zu tragen gewillt ist. Verwenden Sie die Definition der Lieferantenri-siken als Grundlage zur Beurteilung operativer Risiken. 
</t>
    </r>
  </si>
  <si>
    <r>
      <t xml:space="preserve">ID.SC-1: </t>
    </r>
    <r>
      <rPr>
        <sz val="10"/>
        <color rgb="FF000000"/>
        <rFont val="Arial"/>
        <family val="2"/>
      </rPr>
      <t xml:space="preserve">Etablieren Sie klare Prozesse zum Management der Supply-Chain Risiken. Lassen Sie diese Prozesse durch alle beteiligten Anspruchsgruppen überprüfen und holen Sie ihre Zustimmung ein. </t>
    </r>
  </si>
  <si>
    <r>
      <t xml:space="preserve">ID.SC-2: </t>
    </r>
    <r>
      <rPr>
        <sz val="10"/>
        <color rgb="FF000000"/>
        <rFont val="Arial"/>
        <family val="2"/>
      </rPr>
      <t>Identifizieren und priorisieren Sie Lieferanten und Dienstleistungsanbieter ihrer kritischen Systeme, Komponenten und Diensten unter Anwendung der definierten Prozesse aus ID.SC-1.</t>
    </r>
  </si>
  <si>
    <r>
      <t xml:space="preserve">ID.SC-3: </t>
    </r>
    <r>
      <rPr>
        <sz val="10"/>
        <color rgb="FF000000"/>
        <rFont val="Arial"/>
        <family val="2"/>
      </rPr>
      <t>Verpflichten Sie ihre Lieferanten und Dienstleister vertraglich dazu, angemessene Massnahmen zu entwickeln und zu implementieren, um die Ziele und Vorgaben aus dem Supply-Chain-Riskmanagement-Prozess zu erfüllen.</t>
    </r>
  </si>
  <si>
    <r>
      <t xml:space="preserve">ID.SC-4: </t>
    </r>
    <r>
      <rPr>
        <sz val="10"/>
        <color rgb="FF000000"/>
        <rFont val="Arial"/>
        <family val="2"/>
      </rPr>
      <t xml:space="preserve">Etablieren Sie ein Monitoring um sicherzustellen, dass all Ihre Lieferanten und Dienstleister ihre Verpflichtungen gemäss den Vorgaben erfüllen. Lassen Sie sich dies regelmässig durch Audit-Berichte oder technische Prüfergebnisse bestätigen.  </t>
    </r>
  </si>
  <si>
    <r>
      <t xml:space="preserve">ID.SC-5: </t>
    </r>
    <r>
      <rPr>
        <sz val="10"/>
        <color rgb="FF000000"/>
        <rFont val="Arial"/>
        <family val="2"/>
      </rPr>
      <t xml:space="preserve">Definieren Sie mit Ihren Lieferanten und Dienstleistern Reaktions- und Widerherstellungsprozesse nach Cyber Security-Vorfällen. Testen Sie diese Prozesse in Übungen. </t>
    </r>
  </si>
  <si>
    <r>
      <t xml:space="preserve">Zugriffsmanagement und -steuerung 
(Access Control)
</t>
    </r>
    <r>
      <rPr>
        <sz val="10"/>
        <color theme="1"/>
        <rFont val="Arial"/>
        <family val="2"/>
      </rPr>
      <t xml:space="preserve">Stellen Sie sicher, dass der physische und logische Zugriff auf IKT-Betriebsmittel und –Anlagen nur für autorisierte Personen, Prozesse und Geräte möglich ist und dass der Zugriff nur für als zulässig definier-te Aktivitäten möglich ist. 
</t>
    </r>
  </si>
  <si>
    <r>
      <t xml:space="preserve">PR.AC-1: </t>
    </r>
    <r>
      <rPr>
        <sz val="10"/>
        <color rgb="FF000000"/>
        <rFont val="Arial"/>
        <family val="2"/>
      </rPr>
      <t xml:space="preserve">Etablieren Sie einen klar definierten Prozess zur Erteilung und Verwaltung von Berechtigungen und Zugangsdaten für Benutzer, Geräte und Prozesse. </t>
    </r>
  </si>
  <si>
    <r>
      <t xml:space="preserve">PR.AC-2: </t>
    </r>
    <r>
      <rPr>
        <sz val="10"/>
        <color rgb="FF000000"/>
        <rFont val="Arial"/>
        <family val="2"/>
      </rPr>
      <t xml:space="preserve">Stellen Sie sicher, dass nur autorisierte Personen physischen Zugriff auf die IKT-Betriebsmittel haben. Sorgen Sie mit (baulichen) Massnahmen dafür, dass die IKT-Betriebsmittel vor unautorisiertem physischem Zugriff geschützt sind. </t>
    </r>
  </si>
  <si>
    <r>
      <t xml:space="preserve">PR.AC-3: </t>
    </r>
    <r>
      <rPr>
        <sz val="10"/>
        <color rgb="FF000000"/>
        <rFont val="Arial"/>
        <family val="2"/>
      </rPr>
      <t>Etablieren Sie Prozesse zur Verwaltung der Fernzugriffe.</t>
    </r>
  </si>
  <si>
    <r>
      <t xml:space="preserve">PR.AC-4: </t>
    </r>
    <r>
      <rPr>
        <sz val="10"/>
        <color rgb="FF000000"/>
        <rFont val="Arial"/>
        <family val="2"/>
      </rPr>
      <t>Definieren Sie Ihre Berechtigungsstufen nach dem Prinzip der kleinstmöglichen Berechtigung sowie der Trennung von Funktionen.</t>
    </r>
  </si>
  <si>
    <r>
      <t>PR.AC-5:</t>
    </r>
    <r>
      <rPr>
        <sz val="10"/>
        <color rgb="FF000000"/>
        <rFont val="Arial"/>
        <family val="2"/>
      </rPr>
      <t xml:space="preserve">Stellen Sie sicher, dass die Integrität Ihres Netzwerks geschützt ist. Segregieren Sie Ihr Netzwerk logisch und physisch, wo notwendig und sinnvoll. </t>
    </r>
  </si>
  <si>
    <r>
      <t>PR.AC-6:</t>
    </r>
    <r>
      <rPr>
        <sz val="12"/>
        <color theme="1"/>
        <rFont val="Arial"/>
        <family val="2"/>
      </rPr>
      <t xml:space="preserve"> </t>
    </r>
    <r>
      <rPr>
        <sz val="10"/>
        <color theme="1"/>
        <rFont val="Arial"/>
        <family val="2"/>
      </rPr>
      <t>Stellen Sie sicher, dass Identitäten überprüft und bestätigt sind und nur bestätigten Berechtigungsstufen und Zugangsdaten zugeordnet sind.</t>
    </r>
  </si>
  <si>
    <r>
      <t xml:space="preserve">Awareness and Training
</t>
    </r>
    <r>
      <rPr>
        <sz val="10"/>
        <color theme="1"/>
        <rFont val="Arial"/>
        <family val="2"/>
      </rPr>
      <t xml:space="preserve">Stellen Sie sicher, dass Ihre Mitarbeitenden und externen Partner regelmässig bezüglich aller Belange der Cyber Security angemessen geschult und ausgebildet werden. Stellen Sie sicher, dass Ihre Mitarbei-tenden und externen Partner ihre sicherheitsrelevanten Aufgaben gemäss den zugehörigen Vorgaben und Prozessen ausführen. 
</t>
    </r>
  </si>
  <si>
    <r>
      <t xml:space="preserve">PR.AT-1: </t>
    </r>
    <r>
      <rPr>
        <sz val="10"/>
        <color rgb="FF000000"/>
        <rFont val="Arial"/>
        <family val="2"/>
      </rPr>
      <t xml:space="preserve">Stellen Sie sicher, dass alle Mitarbeitenden bezüglich Cyber Security informiert und geschult sind. </t>
    </r>
  </si>
  <si>
    <r>
      <t xml:space="preserve">PR.AT-2: </t>
    </r>
    <r>
      <rPr>
        <sz val="10"/>
        <color rgb="FF000000"/>
        <rFont val="Arial"/>
        <family val="2"/>
      </rPr>
      <t xml:space="preserve">Stellen Sie sicher, dass Anwender mit höheren Berechtigungsstufen sich ihrer Rolle und Verantwortung besonders bewusst sind. </t>
    </r>
  </si>
  <si>
    <r>
      <t xml:space="preserve">PR.AT-3: </t>
    </r>
    <r>
      <rPr>
        <sz val="10"/>
        <color rgb="FF000000"/>
        <rFont val="Arial"/>
        <family val="2"/>
      </rPr>
      <t xml:space="preserve">Stellen Sie sicher, dass sich alle beteiligten Akteure ausserhalb Ihres Unternehmens (Lieferanten, Kunden, Partner) ihrer Rolle und Verantwortung bewusst sind. </t>
    </r>
  </si>
  <si>
    <r>
      <t xml:space="preserve">PR.AT-4: </t>
    </r>
    <r>
      <rPr>
        <sz val="10"/>
        <color rgb="FF000000"/>
        <rFont val="Arial"/>
        <family val="2"/>
      </rPr>
      <t xml:space="preserve">Stellen Sie sicher, dass sich alle Führungskräfte ihrer besonderen Rolle und Verantwortung bewusst sind. </t>
    </r>
  </si>
  <si>
    <r>
      <t xml:space="preserve">PR.AT-5: </t>
    </r>
    <r>
      <rPr>
        <sz val="10"/>
        <color rgb="FF000000"/>
        <rFont val="Arial"/>
        <family val="2"/>
      </rPr>
      <t>Stellen Sie sicher, dass die Zuständigen für physische Sicherheit und Informationssicherheit sich ihrer besonderen Rolle und Verantwortung bewusst sind.</t>
    </r>
  </si>
  <si>
    <r>
      <t xml:space="preserve">Datensicherheit (Data Security)
</t>
    </r>
    <r>
      <rPr>
        <sz val="10"/>
        <color theme="1"/>
        <rFont val="Arial"/>
        <family val="2"/>
      </rPr>
      <t xml:space="preserve">Stellen sie sicher, dass Informationen, Daten und Datenträger so gemanaged werden, dass die Vertrau-lichkeit, Integrität und Verfügbarkeit der Daten gemäss der Risikostrategie der Organisation geschützt werden kann. 
</t>
    </r>
  </si>
  <si>
    <r>
      <t xml:space="preserve">PR.DS-1: </t>
    </r>
    <r>
      <rPr>
        <sz val="10"/>
        <color rgb="FF000000"/>
        <rFont val="Arial"/>
        <family val="2"/>
      </rPr>
      <t xml:space="preserve">Stellen Sie sicher, dass gespeicherte Daten geschützt sind (vor Verletzungen der Vertraulichkeit, Integrität und Verfügbarkeit).  </t>
    </r>
  </si>
  <si>
    <r>
      <t xml:space="preserve">PR.DS-3: </t>
    </r>
    <r>
      <rPr>
        <sz val="10"/>
        <color rgb="FF000000"/>
        <rFont val="Arial"/>
        <family val="2"/>
      </rPr>
      <t>Stellen Sie sicher, dass für Ihre IT-Betriebsmittel ein formaler Prozess etabliert ist, welcher die Daten bei Entfernung, Verschiebung oder Ersatz der Betriebsmittel schützt.</t>
    </r>
  </si>
  <si>
    <r>
      <t xml:space="preserve">PR.DS-4: </t>
    </r>
    <r>
      <rPr>
        <sz val="10"/>
        <color rgb="FF000000"/>
        <rFont val="Arial"/>
        <family val="2"/>
      </rPr>
      <t xml:space="preserve">Stellen Sie sicher, dass Sie bezüglich der Verfügbarkeit der Daten über ausreichende Kapazitätsreserven verfügen. </t>
    </r>
  </si>
  <si>
    <r>
      <t xml:space="preserve">PR.DS-5: </t>
    </r>
    <r>
      <rPr>
        <sz val="10"/>
        <color rgb="FF000000"/>
        <rFont val="Arial"/>
        <family val="2"/>
      </rPr>
      <t xml:space="preserve">Stellen Sie sicher, dass adäquate Massnahmen gegen den Abfluss von Daten (Datenlecks) implementiert sind. </t>
    </r>
  </si>
  <si>
    <r>
      <t xml:space="preserve">PR.DS-6: </t>
    </r>
    <r>
      <rPr>
        <sz val="10"/>
        <color rgb="FF000000"/>
        <rFont val="Arial"/>
        <family val="2"/>
      </rPr>
      <t xml:space="preserve">Etablieren Sie einen Prozess, um Firmware, Betriebssysteme, Anwendungssoftware und Daten hinsichtlich ihrer Integrität zu verifizieren. </t>
    </r>
  </si>
  <si>
    <r>
      <t xml:space="preserve">PR.DS-7: </t>
    </r>
    <r>
      <rPr>
        <sz val="10"/>
        <color rgb="FF000000"/>
        <rFont val="Arial"/>
        <family val="2"/>
      </rPr>
      <t xml:space="preserve">Stellen Sie eine IT-Umgebung für das Entwickeln und Testen zur Verfügung, welche komplett unabhängig von den produktiven Systemen ist. </t>
    </r>
  </si>
  <si>
    <r>
      <t>PR.DS-8:</t>
    </r>
    <r>
      <rPr>
        <sz val="10"/>
        <color rgb="FF000000"/>
        <rFont val="Arial"/>
        <family val="2"/>
      </rPr>
      <t xml:space="preserve"> Etablieren Sie einen Prozess, um die eingesetzte Hardware hinsichtlich ihrer Integrität zu verifizieren.</t>
    </r>
  </si>
  <si>
    <r>
      <t xml:space="preserve">Schutz von Daten (Information Protection Processes and Procedures)
</t>
    </r>
    <r>
      <rPr>
        <sz val="10"/>
        <color theme="1"/>
        <rFont val="Arial"/>
        <family val="2"/>
      </rPr>
      <t xml:space="preserve">Erstellen sie Richtlinien zum Schutz von Informationssystemen und Betriebsmitteln. Stellen Sie sicher, dass diese Richtlinien im Minimum den Zweck, den Umfang, die Rollen und die Verantwortlichkeiten sowie die Koordination innerhalb der Organisation. Nutzen Sie diese Richtlinien, um die Informationssys-teme und Betriebsmittel zu schützen. 
</t>
    </r>
  </si>
  <si>
    <r>
      <t xml:space="preserve">PR.IP-1: </t>
    </r>
    <r>
      <rPr>
        <sz val="10"/>
        <color rgb="FF000000"/>
        <rFont val="Arial"/>
        <family val="2"/>
      </rPr>
      <t>Erstellen Sie eine Standardkonfiguration für die Informations- und Kommunikationsinfrastruktur, sowie für die industriellen Kontrollsysteme. Stellen Sie sicher, dass diese Standardkonfiguration typische Security-Prinzipien (z.B. N-1 Redundanz, Minimalkonfiguration, etc.).</t>
    </r>
  </si>
  <si>
    <r>
      <t xml:space="preserve">PR.IP-2: </t>
    </r>
    <r>
      <rPr>
        <sz val="10"/>
        <color rgb="FF000000"/>
        <rFont val="Arial"/>
        <family val="2"/>
      </rPr>
      <t>Etablieren Sie einen Lebenszyklus-Prozess für die Entwicklung von Systemen.</t>
    </r>
  </si>
  <si>
    <r>
      <t xml:space="preserve">PR.IP-3: </t>
    </r>
    <r>
      <rPr>
        <sz val="10"/>
        <color rgb="FF000000"/>
        <rFont val="Arial"/>
        <family val="2"/>
      </rPr>
      <t xml:space="preserve">Etablieren Sie einen Prozess zur Kontrolle von Konfigurationsänderungen. </t>
    </r>
  </si>
  <si>
    <r>
      <t xml:space="preserve">PR.IP-4: </t>
    </r>
    <r>
      <rPr>
        <sz val="10"/>
        <color rgb="FF000000"/>
        <rFont val="Arial"/>
        <family val="2"/>
      </rPr>
      <t xml:space="preserve">Stellen Sie sicher, dass Sicherungen (Backups) ihrer Informationen regelmässig durchgeführt, bewirtschaftet und getestet werden (Rückspielbarkeit der Backups testen). </t>
    </r>
  </si>
  <si>
    <r>
      <t xml:space="preserve">PR.IP-5: </t>
    </r>
    <r>
      <rPr>
        <sz val="10"/>
        <color rgb="FF000000"/>
        <rFont val="Arial"/>
        <family val="2"/>
      </rPr>
      <t xml:space="preserve">Stellen Sie sicher, dass Sie alle (regulatorischen) Vorgaben und Richtlinien hinsichtlich den physischen Betriebsmitteln erfüllen. </t>
    </r>
  </si>
  <si>
    <r>
      <t xml:space="preserve">PR.IP-6: </t>
    </r>
    <r>
      <rPr>
        <sz val="10"/>
        <color rgb="FF000000"/>
        <rFont val="Arial"/>
        <family val="2"/>
      </rPr>
      <t xml:space="preserve">Stellen Sie sicher, dass Daten gemäss den Vorgaben vernichtet werden. </t>
    </r>
  </si>
  <si>
    <r>
      <t xml:space="preserve">PR.IP-7: </t>
    </r>
    <r>
      <rPr>
        <sz val="10"/>
        <color rgb="FF000000"/>
        <rFont val="Arial"/>
        <family val="2"/>
      </rPr>
      <t xml:space="preserve">Stellen Sie sicher, dass Ihre Informationsschutzprozesse kontinuierlich weiterentwickelt und verbessert werden. </t>
    </r>
  </si>
  <si>
    <r>
      <t xml:space="preserve">PR.IP-8: </t>
    </r>
    <r>
      <rPr>
        <sz val="10"/>
        <color rgb="FF000000"/>
        <rFont val="Arial"/>
        <family val="2"/>
      </rPr>
      <t xml:space="preserve">Tauschen Sie sich bezüglich der Effektivität verschiedener Schutztechnologien mit ihren Partnern aus. </t>
    </r>
  </si>
  <si>
    <r>
      <t xml:space="preserve">PR.IP-9: </t>
    </r>
    <r>
      <rPr>
        <sz val="10"/>
        <color rgb="FF000000"/>
        <rFont val="Arial"/>
        <family val="2"/>
      </rPr>
      <t>Etablieren Sie Prozesse zur Reaktion auf eingetretene Cyber-Vorfälle. (Incident Response-Planing, Business Continuity Management, Incident Recovery, Disaster Recovery).</t>
    </r>
  </si>
  <si>
    <r>
      <t xml:space="preserve">PR.IP-11: </t>
    </r>
    <r>
      <rPr>
        <sz val="10"/>
        <color rgb="FF000000"/>
        <rFont val="Arial"/>
        <family val="2"/>
      </rPr>
      <t>Etablieren Sie Aspekte der Cyber Security bereits in den Personalrekrutierungsprozess (z.B. durch die Etablierung von Background-checks / Personensicherheitsprüfungen).</t>
    </r>
  </si>
  <si>
    <r>
      <t xml:space="preserve">PR.IP-12: </t>
    </r>
    <r>
      <rPr>
        <sz val="10"/>
        <color rgb="FF000000"/>
        <rFont val="Arial"/>
        <family val="2"/>
      </rPr>
      <t xml:space="preserve">Entwickeln und implementieren Sie einen Prozess zum Umgang mit erkannten Schwachstellen. </t>
    </r>
  </si>
  <si>
    <r>
      <t xml:space="preserve">Maintenance
</t>
    </r>
    <r>
      <rPr>
        <sz val="10"/>
        <color theme="1"/>
        <rFont val="Arial"/>
        <family val="2"/>
      </rPr>
      <t xml:space="preserve">Stellen Sie sicher, dass Unterhalts- und Reparaturarbeiten an Komponenten des IT- und / oder des ICS gemäss den geltenden Richtlinien und Prozessen durchgeführt werden. 
</t>
    </r>
  </si>
  <si>
    <r>
      <t>PR.MA-1:</t>
    </r>
    <r>
      <rPr>
        <sz val="10"/>
        <color rgb="FF000000"/>
        <rFont val="Arial"/>
        <family val="2"/>
      </rPr>
      <t xml:space="preserve"> Stellen Sie sicher, dass der Betrieb, die Wartung und allfällige Reparaturen an den Betriebsmitteln aufgezeichnet und dokumentiert werden (Logging). Stellen Sie sicher, dass diese zeitnah durchgeführt werden und nur unter Einsatz von geprüften und freigegebenen Mitteln erfolgen. </t>
    </r>
  </si>
  <si>
    <r>
      <t xml:space="preserve">PR.MA-2: </t>
    </r>
    <r>
      <rPr>
        <sz val="10"/>
        <color rgb="FF000000"/>
        <rFont val="Arial"/>
        <family val="2"/>
      </rPr>
      <t xml:space="preserve">Stellen Sie sicher, dass Unterhaltsarbeiten an ihren Systemen, die über Fernzugriffe erfolgen, aufgezeichnet und dokumentiert werden. Stellen Sie sicher, dass kein unautorisierter Zugriff möglich ist. </t>
    </r>
  </si>
  <si>
    <r>
      <t xml:space="preserve">Protective Technology
</t>
    </r>
    <r>
      <rPr>
        <sz val="10"/>
        <color theme="1"/>
        <rFont val="Arial"/>
        <family val="2"/>
      </rPr>
      <t xml:space="preserve">Installieren Sie technische Security-Lösungen um die Sicherheit und Resilienz Ihres Systems und Ihrer Daten gemäss den Vorgaben und Prozessen zu garantieren. 
</t>
    </r>
  </si>
  <si>
    <r>
      <t xml:space="preserve">PR.PT-1: </t>
    </r>
    <r>
      <rPr>
        <sz val="10"/>
        <color rgb="FF000000"/>
        <rFont val="Arial"/>
        <family val="2"/>
      </rPr>
      <t xml:space="preserve">Definieren Sie Vorgaben zu Audits und Log-Aufzeichnungen. Erstellen und prüfen Sie die regelmässigen Logs gemäss den Vorgaben und Richtlinien. </t>
    </r>
  </si>
  <si>
    <r>
      <t xml:space="preserve">PR.PT-2: </t>
    </r>
    <r>
      <rPr>
        <sz val="10"/>
        <color rgb="FF000000"/>
        <rFont val="Arial"/>
        <family val="2"/>
      </rPr>
      <t xml:space="preserve">Stellen Sie sicher, dass Wechseldatenträger geschützt sind und dass sie nur gemäss den Richtlinien eingesetzt werden. </t>
    </r>
  </si>
  <si>
    <r>
      <t xml:space="preserve">PR.PT-4: </t>
    </r>
    <r>
      <rPr>
        <sz val="10"/>
        <color rgb="FF000000"/>
        <rFont val="Arial"/>
        <family val="2"/>
      </rPr>
      <t xml:space="preserve">Stellen Sie sicher, dass Ihre Kommunikations- und Steuernetzwerke geschützt sind. </t>
    </r>
  </si>
  <si>
    <r>
      <t xml:space="preserve">PR.PT-5: </t>
    </r>
    <r>
      <rPr>
        <sz val="10"/>
        <color rgb="FF000000"/>
        <rFont val="Arial"/>
        <family val="2"/>
      </rPr>
      <t>Stellen Sie sicher, dass Ihre Systeme gemäss vordefinierten Szenarien funktionieren. Z.B: Funktionalität während eines Angriffs, Funktionalität in der Widerherstellungsphase, Funktionalität in der normalen Betriebsphase.</t>
    </r>
  </si>
  <si>
    <r>
      <t xml:space="preserve">Vorfälle (Anomalies and Events)
</t>
    </r>
    <r>
      <rPr>
        <sz val="10"/>
        <color theme="1"/>
        <rFont val="Arial"/>
        <family val="2"/>
      </rPr>
      <t xml:space="preserve">Stellen Sie sicher, dass Anomalien und sicherheitsrelevante Ereignisse zeitgerecht erkannt werden und dass potenzielle Auswirkungen des Vorfalls verstanden werden. 
</t>
    </r>
  </si>
  <si>
    <r>
      <t xml:space="preserve">DE.AE-1: </t>
    </r>
    <r>
      <rPr>
        <sz val="10"/>
        <color rgb="FF000000"/>
        <rFont val="Arial"/>
        <family val="2"/>
      </rPr>
      <t>Definieren Sie Standardwerte für zulässige Netzwerkoperationen und die zu erwartenden Datenflüsse für Anwender und Systeme. Managen Sie diese Werte fortlaufend.</t>
    </r>
  </si>
  <si>
    <r>
      <t xml:space="preserve">DE.AE-2: </t>
    </r>
    <r>
      <rPr>
        <sz val="10"/>
        <color rgb="FF000000"/>
        <rFont val="Arial"/>
        <family val="2"/>
      </rPr>
      <t xml:space="preserve">Stellen Sie sicher, dass entdeckte Cyber Security Vorfälle hinsichtlich ihrer Ziele und ihrer Methoden analysiert werden. </t>
    </r>
  </si>
  <si>
    <r>
      <t xml:space="preserve">DE.AE-3: </t>
    </r>
    <r>
      <rPr>
        <sz val="10"/>
        <color rgb="FF000000"/>
        <rFont val="Arial"/>
        <family val="2"/>
      </rPr>
      <t>Stellen Sie sicher, dass Informationen zu Cyber Securityvorfällen aus verschiedenen Quellen und Sensoren aggregiert und aufbereitet werden.</t>
    </r>
  </si>
  <si>
    <r>
      <t xml:space="preserve">DE.AE-4: </t>
    </r>
    <r>
      <rPr>
        <sz val="10"/>
        <color rgb="FF000000"/>
        <rFont val="Arial"/>
        <family val="2"/>
      </rPr>
      <t>Determinieren Sie die Auswirkungen möglicher Events.</t>
    </r>
  </si>
  <si>
    <r>
      <t xml:space="preserve">DE.AE-5: </t>
    </r>
    <r>
      <rPr>
        <sz val="10"/>
        <color rgb="FF000000"/>
        <rFont val="Arial"/>
        <family val="2"/>
      </rPr>
      <t xml:space="preserve">Definieren Sie die Schwellenwerte, ab denen Cyber Securityvorfälle zu einer Alarmierung führen. </t>
    </r>
  </si>
  <si>
    <r>
      <t xml:space="preserve">Überwachung (Security Continuous Monitoring)
</t>
    </r>
    <r>
      <rPr>
        <sz val="10"/>
        <color theme="1"/>
        <rFont val="Arial"/>
        <family val="2"/>
      </rPr>
      <t xml:space="preserve">Stellen Sie sicher, dass das IKT-System inkl. aller Betriebsmittel in regelmässigen Intervallen über-wacht wird, um einerseits Cyber Securityvorfälle zu entdecken und anderseits die Effektivität der Ge-genmassnahmen sicherstellen zu können.  
</t>
    </r>
  </si>
  <si>
    <r>
      <t xml:space="preserve">DE.CM-1: </t>
    </r>
    <r>
      <rPr>
        <sz val="10"/>
        <color rgb="FF000000"/>
        <rFont val="Arial"/>
        <family val="2"/>
      </rPr>
      <t>Etablieren sie ein kontinuierliches Netzwerkmonitoring, um potentielle Cyber Securityvorfälle zu entdecken.</t>
    </r>
  </si>
  <si>
    <r>
      <t xml:space="preserve">DE.CM-2: </t>
    </r>
    <r>
      <rPr>
        <sz val="10"/>
        <color rgb="FF000000"/>
        <rFont val="Arial"/>
        <family val="2"/>
      </rPr>
      <t>Etablieren Sie ein kontinuierliches Monitoring / Überwachung aller physischen Betriebsmittel und Gebäude, um Cyber Securityvorfälle entdecken zu können.</t>
    </r>
  </si>
  <si>
    <r>
      <t xml:space="preserve">DE.CM-3: </t>
    </r>
    <r>
      <rPr>
        <sz val="10"/>
        <color rgb="FF000000"/>
        <rFont val="Arial"/>
        <family val="2"/>
      </rPr>
      <t>Etablieren Sie ein Monitoring der Cyber-Aktivitäten der Mitarbeitenden, um potentielle Cyber Securityvorfälle zu entdecken.</t>
    </r>
  </si>
  <si>
    <r>
      <t xml:space="preserve">DE.CM-4: </t>
    </r>
    <r>
      <rPr>
        <sz val="10"/>
        <color rgb="FF000000"/>
        <rFont val="Arial"/>
        <family val="2"/>
      </rPr>
      <t>Stellen Sie sicher, dass Schadsoftware entdeckt werden kann.</t>
    </r>
  </si>
  <si>
    <r>
      <t xml:space="preserve">DE.CM-5: </t>
    </r>
    <r>
      <rPr>
        <sz val="10"/>
        <color rgb="FF000000"/>
        <rFont val="Arial"/>
        <family val="2"/>
      </rPr>
      <t>Stellen Sie sicher, dass ausführbare Programme in E-Mail Attachments, Makros, USB-Speichergeräten oder Mobilgeräten erkannt werden kann.</t>
    </r>
  </si>
  <si>
    <r>
      <t xml:space="preserve">DE.CM-6: </t>
    </r>
    <r>
      <rPr>
        <sz val="10"/>
        <color rgb="FF000000"/>
        <rFont val="Arial"/>
        <family val="2"/>
      </rPr>
      <t>Stellen Sie sicher, dass die Aktivitäten von externen Dienstleistern monitored / überwacht werden, so dass Cyber Securityvorfälle entdeckt werden können.</t>
    </r>
  </si>
  <si>
    <r>
      <t xml:space="preserve">DE.CM-7: </t>
    </r>
    <r>
      <rPr>
        <sz val="10"/>
        <color rgb="FF000000"/>
        <rFont val="Arial"/>
        <family val="2"/>
      </rPr>
      <t xml:space="preserve">Überwachen Sie Ihr System laufend, um sicherzustellen, dass Aktivitäten / Zugriffe von unberechtigten Personen, Geräten und Software erkannt wird. </t>
    </r>
  </si>
  <si>
    <r>
      <t xml:space="preserve">DE.CM-8: </t>
    </r>
    <r>
      <rPr>
        <sz val="10"/>
        <color rgb="FF000000"/>
        <rFont val="Arial"/>
        <family val="2"/>
      </rPr>
      <t xml:space="preserve">Führen Sie Verwundbarkeitsscans durch. </t>
    </r>
  </si>
  <si>
    <r>
      <t xml:space="preserve">Detection Processes
</t>
    </r>
    <r>
      <rPr>
        <sz val="10"/>
        <color theme="1"/>
        <rFont val="Arial"/>
        <family val="2"/>
      </rPr>
      <t xml:space="preserve">Prozesse und Handlungsanweisungen zur Detektion von Cyber Securityevents werden gepflegt, getestet und unterhalten, so dass Cyber Securityvorfälle zeitnah erkannt werden. 
</t>
    </r>
  </si>
  <si>
    <r>
      <t xml:space="preserve">DE.DP-1: </t>
    </r>
    <r>
      <rPr>
        <sz val="10"/>
        <color rgb="FF000000"/>
        <rFont val="Arial"/>
        <family val="2"/>
      </rPr>
      <t xml:space="preserve">Definieren Sie klare Rollen und Verantwortlichkeiten, so dass klar ist, wer wofür zuständig ist und wer welche Kompetenzen hat. </t>
    </r>
  </si>
  <si>
    <r>
      <t xml:space="preserve">DE.DP-2: </t>
    </r>
    <r>
      <rPr>
        <sz val="10"/>
        <color rgb="FF000000"/>
        <rFont val="Arial"/>
        <family val="2"/>
      </rPr>
      <t xml:space="preserve">Stellen Sie sicher, dass die Detektionsprozesse all ihre Vorgaben und Bedingungen erfüllen. </t>
    </r>
  </si>
  <si>
    <r>
      <t xml:space="preserve">DE.DP-3: </t>
    </r>
    <r>
      <rPr>
        <sz val="10"/>
        <color rgb="FF000000"/>
        <rFont val="Arial"/>
        <family val="2"/>
      </rPr>
      <t>Testen Sie ihre Detektionsprozesse.</t>
    </r>
  </si>
  <si>
    <r>
      <t xml:space="preserve">DE.DP-4: </t>
    </r>
    <r>
      <rPr>
        <sz val="10"/>
        <color rgb="FF000000"/>
        <rFont val="Arial"/>
        <family val="2"/>
      </rPr>
      <t>Kommunizieren Sie detektierte Events an die zuständigen Stellen (z.B. Lieferanten, Kunden, Partner, Behörden, etc.).</t>
    </r>
  </si>
  <si>
    <r>
      <t xml:space="preserve">DE.DP-5: </t>
    </r>
    <r>
      <rPr>
        <sz val="10"/>
        <color rgb="FF000000"/>
        <rFont val="Arial"/>
        <family val="2"/>
      </rPr>
      <t xml:space="preserve">Verbessern Sie Ihre Detektionsprozesse kontinuierlich. </t>
    </r>
  </si>
  <si>
    <r>
      <t xml:space="preserve">Response Planning
</t>
    </r>
    <r>
      <rPr>
        <sz val="10"/>
        <color theme="1"/>
        <rFont val="Arial"/>
        <family val="2"/>
      </rPr>
      <t xml:space="preserve">Erarbeiten Sie einen Reaktionsplan zur Adressierung erkannter Cyber Securityvorfälle. Stellen Sie si-cher, dass dieser Reaktionsplan im Ereignisfall korrekt und zeitgerecht ausgeführt wird.
</t>
    </r>
  </si>
  <si>
    <r>
      <t xml:space="preserve">RS.RP-1: </t>
    </r>
    <r>
      <rPr>
        <sz val="10"/>
        <color theme="1"/>
        <rFont val="Arial"/>
        <family val="2"/>
      </rPr>
      <t xml:space="preserve">Stellen Sie sicher, dass der Reaktionsplan während oder nach einem detektierten Cyber Securityvorfall korrekt und zeitnah durchgeführt wird. </t>
    </r>
  </si>
  <si>
    <r>
      <t xml:space="preserve">RS.CO-1: </t>
    </r>
    <r>
      <rPr>
        <sz val="10"/>
        <color rgb="FF000000"/>
        <rFont val="Arial"/>
        <family val="2"/>
      </rPr>
      <t xml:space="preserve">Stellen Sie sicher, dass alle Personen ihre Aufgaben und die Reihenfolge ihrer Handlungen kennen bezüglich der Reaktion auf eingetretene Cyber Securityvorfälle. </t>
    </r>
  </si>
  <si>
    <r>
      <t xml:space="preserve">RS.CO-2: </t>
    </r>
    <r>
      <rPr>
        <sz val="10"/>
        <color rgb="FF000000"/>
        <rFont val="Arial"/>
        <family val="2"/>
      </rPr>
      <t xml:space="preserve">Definieren Sie Kriterien für das Reporting und stellen Sie sicher, dass Cyber Securityvorfälle gemäss diesen Kriterien gemeldet und bearbeitet werden. </t>
    </r>
  </si>
  <si>
    <r>
      <t xml:space="preserve">RS.CO-3: </t>
    </r>
    <r>
      <rPr>
        <sz val="10"/>
        <color theme="1"/>
        <rFont val="Arial"/>
        <family val="2"/>
      </rPr>
      <t xml:space="preserve">Teilen Sie Informationen und Erkenntnisse zu detektierten Cyber Securityvorfällen gemäss den definierten Kriterien. </t>
    </r>
  </si>
  <si>
    <r>
      <t xml:space="preserve">RS.CO-4: </t>
    </r>
    <r>
      <rPr>
        <sz val="10"/>
        <color theme="1"/>
        <rFont val="Arial"/>
        <family val="2"/>
      </rPr>
      <t>Koordinieren Sie sich mit all ihren Anspruchsgruppen gemäss den vordefinierten Kriterien.</t>
    </r>
  </si>
  <si>
    <r>
      <t xml:space="preserve">RS.CO-5: </t>
    </r>
    <r>
      <rPr>
        <sz val="10"/>
        <color theme="1"/>
        <rFont val="Arial"/>
        <family val="2"/>
      </rPr>
      <t xml:space="preserve">Sorgen Sie für ein gesteigertes Bewusstsein hinsichtlich Cyber Securityvorfällen, in dem Sie sich regelmässig mit Ihren Partnern austauschen. </t>
    </r>
  </si>
  <si>
    <r>
      <t xml:space="preserve">Analyse (Analysis)
</t>
    </r>
    <r>
      <rPr>
        <sz val="10"/>
        <color theme="1"/>
        <rFont val="Arial"/>
        <family val="2"/>
      </rPr>
      <t xml:space="preserve">Stellen Sie sicher, dass regelmässig Analysen durchgeführt werden, die Ihnen eine adäquate Reaktion auf Cyber Securityvorfälle ermöglichen. </t>
    </r>
    <r>
      <rPr>
        <b/>
        <sz val="10"/>
        <color theme="1"/>
        <rFont val="Arial"/>
        <family val="2"/>
      </rPr>
      <t xml:space="preserve">
</t>
    </r>
  </si>
  <si>
    <r>
      <t xml:space="preserve">RS.AN-1: </t>
    </r>
    <r>
      <rPr>
        <sz val="10"/>
        <color rgb="FF000000"/>
        <rFont val="Arial"/>
        <family val="2"/>
      </rPr>
      <t xml:space="preserve">Stellen Sie sicher, dass Benachrichtigungen aus Detektionssystemen berücksichtigt werden und Nachforschungen ausgelöst werden. </t>
    </r>
  </si>
  <si>
    <r>
      <t xml:space="preserve">RS.AN-2: </t>
    </r>
    <r>
      <rPr>
        <sz val="10"/>
        <color rgb="FF000000"/>
        <rFont val="Arial"/>
        <family val="2"/>
      </rPr>
      <t>Stellen Sie sicher, dass die Auswirkungen eines Cyber Securityvorfalls korrekt erkannt werden können.</t>
    </r>
  </si>
  <si>
    <r>
      <t xml:space="preserve">RS.AN-3: </t>
    </r>
    <r>
      <rPr>
        <sz val="10"/>
        <color rgb="FF000000"/>
        <rFont val="Arial"/>
        <family val="2"/>
      </rPr>
      <t>Führen Sie nach einem eingetretenen Vorfall forensische Analysen durch.</t>
    </r>
  </si>
  <si>
    <r>
      <t xml:space="preserve">RS.AN-4: </t>
    </r>
    <r>
      <rPr>
        <sz val="10"/>
        <color rgb="FF000000"/>
        <rFont val="Arial"/>
        <family val="2"/>
      </rPr>
      <t xml:space="preserve">Kategorisieren Sie eingetretene Vorfälle gemäss den Vorgaben im Reaktionsplan. </t>
    </r>
  </si>
  <si>
    <r>
      <t xml:space="preserve">Mitigation (Mitigation)
</t>
    </r>
    <r>
      <rPr>
        <sz val="10"/>
        <color theme="1"/>
        <rFont val="Arial"/>
        <family val="2"/>
      </rPr>
      <t xml:space="preserve">Führen Sie Handlungen aus, die die weitere Ausbreitung eines Cyber Securityvorfalls verhindern, seine Auswirkungen eindämmen und die Ursache beseitigen. 
</t>
    </r>
  </si>
  <si>
    <r>
      <t xml:space="preserve">RS.MI-1: </t>
    </r>
    <r>
      <rPr>
        <sz val="10"/>
        <color rgb="FF000000"/>
        <rFont val="Arial"/>
        <family val="2"/>
      </rPr>
      <t xml:space="preserve">Stellen Sie sicher, dass Cyber Securityvorfälle eingegrenzt werden können und die weitere Ausbreitung unterbrochen wird. </t>
    </r>
  </si>
  <si>
    <r>
      <t xml:space="preserve">RS.MI-2: </t>
    </r>
    <r>
      <rPr>
        <sz val="10"/>
        <color rgb="FF000000"/>
        <rFont val="Arial"/>
        <family val="2"/>
      </rPr>
      <t>Stellen Sie sicher, dass die Auswirkungen von Cyber Securityvorfällen gemindert werden können.</t>
    </r>
  </si>
  <si>
    <r>
      <t xml:space="preserve">Verbesserungen (Improvements)
</t>
    </r>
    <r>
      <rPr>
        <sz val="10"/>
        <color theme="1"/>
        <rFont val="Arial"/>
        <family val="2"/>
      </rPr>
      <t xml:space="preserve">Stellen Sie sicher, dass die Reaktionsfähigkeit ihrer Organisation auf eingetretene Cyber Securityvor-fälle laufend verbessert wird, indem die Lehren aus vorangegangenen Vorfällen gezogen werden. </t>
    </r>
    <r>
      <rPr>
        <b/>
        <sz val="10"/>
        <color theme="1"/>
        <rFont val="Arial"/>
        <family val="2"/>
      </rPr>
      <t xml:space="preserve">
</t>
    </r>
  </si>
  <si>
    <r>
      <t xml:space="preserve">RS.IM-1: </t>
    </r>
    <r>
      <rPr>
        <sz val="10"/>
        <color rgb="FF000000"/>
        <rFont val="Arial"/>
        <family val="2"/>
      </rPr>
      <t xml:space="preserve">Stellen Sie sicher, dass Erkenntnisse und Lehren aus vorangegangenen Cyber Securityvorfällen in ihre Reaktionspläne einfliessen. </t>
    </r>
  </si>
  <si>
    <r>
      <t xml:space="preserve">RS.IM-2: </t>
    </r>
    <r>
      <rPr>
        <sz val="10"/>
        <color rgb="FF000000"/>
        <rFont val="Arial"/>
        <family val="2"/>
      </rPr>
      <t>Aktualisieren Sie Ihre Reaktionsstrategien.</t>
    </r>
  </si>
  <si>
    <r>
      <t xml:space="preserve">Wiederherstellungsplanung (Recovery Planning)
</t>
    </r>
    <r>
      <rPr>
        <sz val="10"/>
        <color theme="1"/>
        <rFont val="Arial"/>
        <family val="2"/>
      </rPr>
      <t xml:space="preserve">Stellen Sie sicher, dass die Wiederherstellungsprozesse so gepflegt und durchgeführt werden (kön-nen), dass eine zeitnahe Wiederherstellung der Systeme sichergestellt werden kann. </t>
    </r>
    <r>
      <rPr>
        <b/>
        <sz val="10"/>
        <color theme="1"/>
        <rFont val="Arial"/>
        <family val="2"/>
      </rPr>
      <t xml:space="preserve">
</t>
    </r>
  </si>
  <si>
    <r>
      <t xml:space="preserve">RC.RP-1: </t>
    </r>
    <r>
      <rPr>
        <sz val="10"/>
        <color theme="1"/>
        <rFont val="Arial"/>
        <family val="2"/>
      </rPr>
      <t>Stellen Sie sicher, dass der Wiederherstellungsplan nach einem eingetretenen Cyber Securityvorfall korrekt durchgeführt wird.</t>
    </r>
  </si>
  <si>
    <r>
      <t xml:space="preserve">Verbesserungen (Improvements)
</t>
    </r>
    <r>
      <rPr>
        <sz val="10"/>
        <color theme="1"/>
        <rFont val="Arial"/>
        <family val="2"/>
      </rPr>
      <t xml:space="preserve">Stellen Sie sicher, dass Ihre Wiederherstellungsprozesse laufend verbessert werden, indem Lehren aus vorangegangenen Wiederherstellungen gezogen werden. 
</t>
    </r>
  </si>
  <si>
    <r>
      <t xml:space="preserve">RC.IM-1: </t>
    </r>
    <r>
      <rPr>
        <sz val="10"/>
        <color rgb="FF000000"/>
        <rFont val="Arial"/>
        <family val="2"/>
      </rPr>
      <t xml:space="preserve">Stellen Sie sicher, dass Erkenntnisse und Lehren aus vorangegangenen Cyber Securityvorfällen in ihre Wiederherstellungspläne einfliessen. </t>
    </r>
  </si>
  <si>
    <r>
      <t xml:space="preserve">RC.IM-2: </t>
    </r>
    <r>
      <rPr>
        <sz val="10"/>
        <color rgb="FF000000"/>
        <rFont val="Arial"/>
        <family val="2"/>
      </rPr>
      <t>Aktualisieren Sie Ihre Wiederherstellungsstrategie.</t>
    </r>
  </si>
  <si>
    <r>
      <t xml:space="preserve">Kommunikation (Communications)
</t>
    </r>
    <r>
      <rPr>
        <sz val="10"/>
        <color theme="1"/>
        <rFont val="Arial"/>
        <family val="2"/>
      </rPr>
      <t xml:space="preserve">Koordinieren Sie Ihre Wiederherstellungsaktivitäten mit internen und externen Partnern, z.B. Internet Service Providern, CERTS, Behörden, Systemintegratoren, etc. 
</t>
    </r>
  </si>
  <si>
    <r>
      <t xml:space="preserve">RC.CO-1: </t>
    </r>
    <r>
      <rPr>
        <sz val="10"/>
        <color rgb="FF000000"/>
        <rFont val="Arial"/>
        <family val="2"/>
      </rPr>
      <t xml:space="preserve">Stellen Sie sicher, dass Ihre öffentliche Wahrnehmung aktiv gemanaged wird. </t>
    </r>
  </si>
  <si>
    <r>
      <t xml:space="preserve">RC.CO-2: </t>
    </r>
    <r>
      <rPr>
        <sz val="10"/>
        <color rgb="FF000000"/>
        <rFont val="Arial"/>
        <family val="2"/>
      </rPr>
      <t xml:space="preserve">Stellen Sie sicher, dass Ihre Reputation nach einem eingetretenen Cyber Securityvorfall wiederhergestellt wird. </t>
    </r>
  </si>
  <si>
    <r>
      <t xml:space="preserve">RC.CO-3: </t>
    </r>
    <r>
      <rPr>
        <sz val="10"/>
        <color rgb="FF000000"/>
        <rFont val="Arial"/>
        <family val="2"/>
      </rPr>
      <t xml:space="preserve">Kommunizieren Sie alle Ihre Wiederherstellungsaktivitäten an die internen Anspruchsgruppen, insbesondere auch an das Management / die Geschäftsleitung. </t>
    </r>
  </si>
  <si>
    <r>
      <t>·</t>
    </r>
    <r>
      <rPr>
        <sz val="7"/>
        <color rgb="FFFF0000"/>
        <rFont val="Arial"/>
        <family val="2"/>
      </rPr>
      <t xml:space="preserve">       </t>
    </r>
    <r>
      <rPr>
        <b/>
        <sz val="10"/>
        <color rgb="FFFF0000"/>
        <rFont val="Arial"/>
        <family val="2"/>
      </rPr>
      <t>ISO/IEC 27019:2013</t>
    </r>
    <r>
      <rPr>
        <sz val="10"/>
        <color rgb="FFFF0000"/>
        <rFont val="Arial"/>
        <family val="2"/>
      </rPr>
      <t xml:space="preserve"> 7.1.1, 7.1.2</t>
    </r>
  </si>
  <si>
    <r>
      <t>·</t>
    </r>
    <r>
      <rPr>
        <sz val="7"/>
        <color rgb="FFFF0000"/>
        <rFont val="Arial"/>
        <family val="2"/>
      </rPr>
      <t xml:space="preserve">       </t>
    </r>
    <r>
      <rPr>
        <b/>
        <sz val="10"/>
        <color rgb="FFFF0000"/>
        <rFont val="Arial"/>
        <family val="2"/>
      </rPr>
      <t>ISO/IEC 27019:2013</t>
    </r>
    <r>
      <rPr>
        <sz val="10"/>
        <color rgb="FFFF0000"/>
        <rFont val="Arial"/>
        <family val="2"/>
      </rPr>
      <t xml:space="preserve"> 7.2.1</t>
    </r>
  </si>
  <si>
    <r>
      <t>·</t>
    </r>
    <r>
      <rPr>
        <sz val="7"/>
        <color rgb="FFFF0000"/>
        <rFont val="Arial"/>
        <family val="2"/>
      </rPr>
      <t xml:space="preserve">       </t>
    </r>
    <r>
      <rPr>
        <b/>
        <sz val="10"/>
        <color rgb="FFFF0000"/>
        <rFont val="Arial"/>
        <family val="2"/>
      </rPr>
      <t>ISO/IEC 27019:2013</t>
    </r>
    <r>
      <rPr>
        <sz val="10"/>
        <color rgb="FFFF0000"/>
        <rFont val="Arial"/>
        <family val="2"/>
      </rPr>
      <t xml:space="preserve"> 8.1.1</t>
    </r>
  </si>
  <si>
    <r>
      <t>·</t>
    </r>
    <r>
      <rPr>
        <sz val="7"/>
        <color rgb="FFFF0000"/>
        <rFont val="Arial"/>
        <family val="2"/>
      </rPr>
      <t xml:space="preserve">       </t>
    </r>
    <r>
      <rPr>
        <b/>
        <sz val="10"/>
        <color rgb="FFFF0000"/>
        <rFont val="Arial"/>
        <family val="2"/>
      </rPr>
      <t>ISO/IEC 27019:2013</t>
    </r>
    <r>
      <rPr>
        <sz val="10"/>
        <color rgb="FFFF0000"/>
        <rFont val="Arial"/>
        <family val="2"/>
      </rPr>
      <t xml:space="preserve"> 4.2.4</t>
    </r>
  </si>
  <si>
    <r>
      <t>·</t>
    </r>
    <r>
      <rPr>
        <sz val="7"/>
        <color rgb="FFFF0000"/>
        <rFont val="Arial"/>
        <family val="2"/>
      </rPr>
      <t xml:space="preserve">       </t>
    </r>
    <r>
      <rPr>
        <b/>
        <sz val="10"/>
        <color rgb="FFFF0000"/>
        <rFont val="Arial"/>
        <family val="2"/>
      </rPr>
      <t>ISO/IEC 27019:2013</t>
    </r>
    <r>
      <rPr>
        <sz val="10"/>
        <color rgb="FFFF0000"/>
        <rFont val="Arial"/>
        <family val="2"/>
      </rPr>
      <t xml:space="preserve"> 8.1.1, 6.2.3</t>
    </r>
  </si>
  <si>
    <r>
      <t>·</t>
    </r>
    <r>
      <rPr>
        <sz val="7"/>
        <color rgb="FFFF0000"/>
        <rFont val="Arial"/>
        <family val="2"/>
      </rPr>
      <t xml:space="preserve">       </t>
    </r>
    <r>
      <rPr>
        <b/>
        <sz val="10"/>
        <color rgb="FFFF0000"/>
        <rFont val="Arial"/>
        <family val="2"/>
      </rPr>
      <t>ISO/IEC 27019:2013</t>
    </r>
    <r>
      <rPr>
        <sz val="10"/>
        <color rgb="FFFF0000"/>
        <rFont val="Arial"/>
        <family val="2"/>
      </rPr>
      <t xml:space="preserve"> 15.1.1</t>
    </r>
  </si>
  <si>
    <r>
      <t>·</t>
    </r>
    <r>
      <rPr>
        <sz val="7"/>
        <color rgb="FFFF0000"/>
        <rFont val="Arial"/>
        <family val="2"/>
      </rPr>
      <t xml:space="preserve">       </t>
    </r>
    <r>
      <rPr>
        <b/>
        <sz val="10"/>
        <color rgb="FFFF0000"/>
        <rFont val="Arial"/>
        <family val="2"/>
      </rPr>
      <t>ISO/IEC 27019:2013</t>
    </r>
    <r>
      <rPr>
        <sz val="10"/>
        <color rgb="FFFF0000"/>
        <rFont val="Arial"/>
        <family val="2"/>
      </rPr>
      <t xml:space="preserve"> 14.1.1</t>
    </r>
  </si>
  <si>
    <r>
      <t>·</t>
    </r>
    <r>
      <rPr>
        <sz val="7"/>
        <color rgb="FFFF0000"/>
        <rFont val="Arial"/>
        <family val="2"/>
      </rPr>
      <t xml:space="preserve">       </t>
    </r>
    <r>
      <rPr>
        <b/>
        <sz val="10"/>
        <color rgb="FFFF0000"/>
        <rFont val="Arial"/>
        <family val="2"/>
      </rPr>
      <t xml:space="preserve">ISO/IEC 27019:2013 </t>
    </r>
    <r>
      <rPr>
        <sz val="10"/>
        <color rgb="FFFF0000"/>
        <rFont val="Arial"/>
        <family val="2"/>
      </rPr>
      <t>9.1.8</t>
    </r>
  </si>
  <si>
    <r>
      <t>·</t>
    </r>
    <r>
      <rPr>
        <sz val="7"/>
        <color rgb="FFFF0000"/>
        <rFont val="Arial"/>
        <family val="2"/>
      </rPr>
      <t xml:space="preserve">       </t>
    </r>
    <r>
      <rPr>
        <b/>
        <sz val="10"/>
        <color rgb="FFFF0000"/>
        <rFont val="Arial"/>
        <family val="2"/>
      </rPr>
      <t xml:space="preserve">ISO/IEC 27019:2013 </t>
    </r>
    <r>
      <rPr>
        <sz val="10"/>
        <color rgb="FFFF0000"/>
        <rFont val="Arial"/>
        <family val="2"/>
      </rPr>
      <t>11.1.1, 11.2</t>
    </r>
  </si>
  <si>
    <r>
      <t>·</t>
    </r>
    <r>
      <rPr>
        <sz val="7"/>
        <color rgb="FFFF0000"/>
        <rFont val="Arial"/>
        <family val="2"/>
      </rPr>
      <t xml:space="preserve">       </t>
    </r>
    <r>
      <rPr>
        <b/>
        <sz val="10"/>
        <color rgb="FFFF0000"/>
        <rFont val="Arial"/>
        <family val="2"/>
      </rPr>
      <t xml:space="preserve">ISO/IEC 27019:2013 </t>
    </r>
    <r>
      <rPr>
        <sz val="10"/>
        <color rgb="FFFF0000"/>
        <rFont val="Arial"/>
        <family val="2"/>
      </rPr>
      <t>11.4.2</t>
    </r>
  </si>
  <si>
    <r>
      <t>·</t>
    </r>
    <r>
      <rPr>
        <sz val="7"/>
        <color rgb="FFFF0000"/>
        <rFont val="Arial"/>
        <family val="2"/>
      </rPr>
      <t xml:space="preserve">       </t>
    </r>
    <r>
      <rPr>
        <b/>
        <sz val="10"/>
        <color rgb="FFFF0000"/>
        <rFont val="Arial"/>
        <family val="2"/>
      </rPr>
      <t xml:space="preserve">ISO/IEC 27019:2013 </t>
    </r>
    <r>
      <rPr>
        <sz val="10"/>
        <color rgb="FFFF0000"/>
        <rFont val="Arial"/>
        <family val="2"/>
      </rPr>
      <t>11.5.2</t>
    </r>
  </si>
  <si>
    <r>
      <t>·</t>
    </r>
    <r>
      <rPr>
        <sz val="7"/>
        <color rgb="FFFF0000"/>
        <rFont val="Arial"/>
        <family val="2"/>
      </rPr>
      <t xml:space="preserve">       </t>
    </r>
    <r>
      <rPr>
        <b/>
        <sz val="10"/>
        <color rgb="FFFF0000"/>
        <rFont val="Arial"/>
        <family val="2"/>
      </rPr>
      <t xml:space="preserve">ISO/IEC 27019:2013 </t>
    </r>
    <r>
      <rPr>
        <sz val="10"/>
        <color rgb="FFFF0000"/>
        <rFont val="Arial"/>
        <family val="2"/>
      </rPr>
      <t>11.4.5</t>
    </r>
  </si>
  <si>
    <r>
      <t xml:space="preserve">PR.DS-2: </t>
    </r>
    <r>
      <rPr>
        <sz val="10"/>
        <color rgb="FF000000"/>
        <rFont val="Arial"/>
        <family val="2"/>
      </rPr>
      <t xml:space="preserve">Stellen Sie sicher, dass Daten während der Übertragung geschützt sind. </t>
    </r>
  </si>
  <si>
    <r>
      <t>·</t>
    </r>
    <r>
      <rPr>
        <sz val="7"/>
        <color rgb="FFFF0000"/>
        <rFont val="Arial"/>
        <family val="2"/>
      </rPr>
      <t xml:space="preserve">       </t>
    </r>
    <r>
      <rPr>
        <b/>
        <sz val="10"/>
        <color rgb="FFFF0000"/>
        <rFont val="Arial"/>
        <family val="2"/>
      </rPr>
      <t xml:space="preserve">ISO/IEC 27019:2013 </t>
    </r>
    <r>
      <rPr>
        <sz val="10"/>
        <color rgb="FFFF0000"/>
        <rFont val="Arial"/>
        <family val="2"/>
      </rPr>
      <t>10.6.3</t>
    </r>
  </si>
  <si>
    <r>
      <t>·</t>
    </r>
    <r>
      <rPr>
        <sz val="7"/>
        <color rgb="FFFF0000"/>
        <rFont val="Arial"/>
        <family val="2"/>
      </rPr>
      <t xml:space="preserve">       </t>
    </r>
    <r>
      <rPr>
        <b/>
        <sz val="10"/>
        <color rgb="FFFF0000"/>
        <rFont val="Arial"/>
        <family val="2"/>
      </rPr>
      <t xml:space="preserve">ISO/IEC 27019:2013 </t>
    </r>
    <r>
      <rPr>
        <sz val="10"/>
        <color rgb="FFFF0000"/>
        <rFont val="Arial"/>
        <family val="2"/>
      </rPr>
      <t>10.5</t>
    </r>
  </si>
  <si>
    <r>
      <t>·</t>
    </r>
    <r>
      <rPr>
        <sz val="7"/>
        <color rgb="FFFF0000"/>
        <rFont val="Arial"/>
        <family val="2"/>
      </rPr>
      <t xml:space="preserve">       </t>
    </r>
    <r>
      <rPr>
        <b/>
        <sz val="10"/>
        <color rgb="FFFF0000"/>
        <rFont val="Arial"/>
        <family val="2"/>
      </rPr>
      <t xml:space="preserve">ISO/IEC 27019:2013 </t>
    </r>
    <r>
      <rPr>
        <sz val="10"/>
        <color rgb="FFFF0000"/>
        <rFont val="Arial"/>
        <family val="2"/>
      </rPr>
      <t>10.1.4</t>
    </r>
  </si>
  <si>
    <r>
      <t>·</t>
    </r>
    <r>
      <rPr>
        <sz val="7"/>
        <color rgb="FFFF0000"/>
        <rFont val="Arial"/>
        <family val="2"/>
      </rPr>
      <t xml:space="preserve">       </t>
    </r>
    <r>
      <rPr>
        <b/>
        <sz val="10"/>
        <color rgb="FFFF0000"/>
        <rFont val="Arial"/>
        <family val="2"/>
      </rPr>
      <t xml:space="preserve">ISO/IEC 27019:2013 </t>
    </r>
    <r>
      <rPr>
        <sz val="10"/>
        <color rgb="FFFF0000"/>
        <rFont val="Arial"/>
        <family val="2"/>
      </rPr>
      <t>7.2.1</t>
    </r>
  </si>
  <si>
    <r>
      <t>·</t>
    </r>
    <r>
      <rPr>
        <sz val="7"/>
        <color rgb="FFFF0000"/>
        <rFont val="Arial"/>
        <family val="2"/>
      </rPr>
      <t xml:space="preserve">       </t>
    </r>
    <r>
      <rPr>
        <b/>
        <sz val="10"/>
        <color rgb="FFFF0000"/>
        <rFont val="Arial"/>
        <family val="2"/>
      </rPr>
      <t xml:space="preserve">ISO/IEC 27019:2013 </t>
    </r>
    <r>
      <rPr>
        <sz val="10"/>
        <color rgb="FFFF0000"/>
        <rFont val="Arial"/>
        <family val="2"/>
      </rPr>
      <t>8.1.2</t>
    </r>
  </si>
  <si>
    <r>
      <t>·</t>
    </r>
    <r>
      <rPr>
        <sz val="7"/>
        <color rgb="FFFF0000"/>
        <rFont val="Arial"/>
        <family val="2"/>
      </rPr>
      <t xml:space="preserve">       </t>
    </r>
    <r>
      <rPr>
        <b/>
        <sz val="10"/>
        <color rgb="FFFF0000"/>
        <rFont val="Arial"/>
        <family val="2"/>
      </rPr>
      <t xml:space="preserve">ISO/IEC 27019:2013 </t>
    </r>
    <r>
      <rPr>
        <sz val="10"/>
        <color rgb="FFFF0000"/>
        <rFont val="Arial"/>
        <family val="2"/>
      </rPr>
      <t>10.10.1</t>
    </r>
  </si>
  <si>
    <r>
      <t>·</t>
    </r>
    <r>
      <rPr>
        <sz val="7"/>
        <color rgb="FFFF0000"/>
        <rFont val="Arial"/>
        <family val="2"/>
      </rPr>
      <t xml:space="preserve">       </t>
    </r>
    <r>
      <rPr>
        <b/>
        <sz val="10"/>
        <color rgb="FFFF0000"/>
        <rFont val="Arial"/>
        <family val="2"/>
      </rPr>
      <t xml:space="preserve">ISO/IEC 27019:2013 </t>
    </r>
    <r>
      <rPr>
        <sz val="10"/>
        <color rgb="FFFF0000"/>
        <rFont val="Arial"/>
        <family val="2"/>
      </rPr>
      <t>10.4.1</t>
    </r>
  </si>
  <si>
    <r>
      <t>·</t>
    </r>
    <r>
      <rPr>
        <sz val="7"/>
        <color rgb="FFFF0000"/>
        <rFont val="Arial"/>
        <family val="2"/>
      </rPr>
      <t xml:space="preserve">       </t>
    </r>
    <r>
      <rPr>
        <b/>
        <sz val="10"/>
        <color rgb="FFFF0000"/>
        <rFont val="Arial"/>
        <family val="2"/>
      </rPr>
      <t xml:space="preserve">ISO/IEC 27019:2013 </t>
    </r>
    <r>
      <rPr>
        <sz val="10"/>
        <color rgb="FFFF0000"/>
        <rFont val="Arial"/>
        <family val="2"/>
      </rPr>
      <t>8.1.1</t>
    </r>
  </si>
  <si>
    <r>
      <t>·</t>
    </r>
    <r>
      <rPr>
        <sz val="7"/>
        <color rgb="FFFF0000"/>
        <rFont val="Arial"/>
        <family val="2"/>
      </rPr>
      <t xml:space="preserve">       </t>
    </r>
    <r>
      <rPr>
        <b/>
        <sz val="10"/>
        <color rgb="FFFF0000"/>
        <rFont val="Arial"/>
        <family val="2"/>
      </rPr>
      <t xml:space="preserve">ISO/IEC 27019:2013 </t>
    </r>
    <r>
      <rPr>
        <sz val="10"/>
        <color rgb="FFFF0000"/>
        <rFont val="Arial"/>
        <family val="2"/>
      </rPr>
      <t>14.2.1</t>
    </r>
  </si>
  <si>
    <r>
      <t xml:space="preserve">RS.MI-3: </t>
    </r>
    <r>
      <rPr>
        <sz val="10"/>
        <color rgb="FF000000"/>
        <rFont val="Arial"/>
        <family val="2"/>
      </rPr>
      <t xml:space="preserve">Stellen Sie sicher, dass neu identifizierte Verwundbarkeiten reduziert oder als akzeptierte Risiken dokumentiert werden. </t>
    </r>
  </si>
  <si>
    <r>
      <t xml:space="preserve">Kommunikation Communications
</t>
    </r>
    <r>
      <rPr>
        <sz val="10"/>
        <color theme="1"/>
        <rFont val="Arial"/>
        <family val="2"/>
      </rPr>
      <t xml:space="preserve">Stellen Sie sicher, dass Ihre Reaktionsprozesse mit den internen und externen Anspruchsgruppen abgestimmt sind. Stellen Sie sicher, dass Sie im Ereignisfall Unterstützung durch staatliche Stellen erhalten, falls notwendig und angemessen. 
</t>
    </r>
  </si>
  <si>
    <r>
      <t>·</t>
    </r>
    <r>
      <rPr>
        <sz val="7"/>
        <color rgb="FFFF0000"/>
        <rFont val="Arial"/>
        <family val="2"/>
      </rPr>
      <t xml:space="preserve">       </t>
    </r>
    <r>
      <rPr>
        <b/>
        <sz val="10"/>
        <color rgb="FFFF0000"/>
        <rFont val="Arial"/>
        <family val="2"/>
      </rPr>
      <t xml:space="preserve">ISO/IEC 27019:2013 </t>
    </r>
    <r>
      <rPr>
        <sz val="10"/>
        <color rgb="FFFF0000"/>
        <rFont val="Arial"/>
        <family val="2"/>
      </rPr>
      <t>14.1.1</t>
    </r>
  </si>
  <si>
    <r>
      <t>·</t>
    </r>
    <r>
      <rPr>
        <sz val="7"/>
        <color theme="1"/>
        <rFont val="Arial"/>
        <family val="2"/>
      </rPr>
      <t xml:space="preserve">       </t>
    </r>
    <r>
      <rPr>
        <b/>
        <sz val="10"/>
        <color theme="1"/>
        <rFont val="Arial"/>
        <family val="2"/>
      </rPr>
      <t xml:space="preserve">COBIT 5: </t>
    </r>
    <r>
      <rPr>
        <sz val="10"/>
        <color theme="1"/>
        <rFont val="Arial"/>
        <family val="2"/>
      </rPr>
      <t>DSS05.04, DSS05.05, DSS05.07, DSS06.03, BAI08.03</t>
    </r>
  </si>
  <si>
    <r>
      <t>·</t>
    </r>
    <r>
      <rPr>
        <sz val="7"/>
        <color theme="1"/>
        <rFont val="Arial"/>
        <family val="2"/>
      </rPr>
      <t xml:space="preserve">       </t>
    </r>
    <r>
      <rPr>
        <b/>
        <sz val="10"/>
        <color theme="1"/>
        <rFont val="Arial"/>
        <family val="2"/>
      </rPr>
      <t xml:space="preserve">CIS CSC: </t>
    </r>
    <r>
      <rPr>
        <sz val="10"/>
        <color theme="1"/>
        <rFont val="Arial"/>
        <family val="2"/>
      </rPr>
      <t>CSC 5, 12, 14, 16</t>
    </r>
  </si>
  <si>
    <r>
      <t>·</t>
    </r>
    <r>
      <rPr>
        <sz val="7"/>
        <color theme="1"/>
        <rFont val="Arial"/>
        <family val="2"/>
      </rPr>
      <t xml:space="preserve">       </t>
    </r>
    <r>
      <rPr>
        <b/>
        <sz val="10"/>
        <color theme="1"/>
        <rFont val="Arial"/>
        <family val="2"/>
      </rPr>
      <t xml:space="preserve">ISA 62443-2-1:2009: </t>
    </r>
    <r>
      <rPr>
        <sz val="10"/>
        <color theme="1"/>
        <rFont val="Arial"/>
        <family val="2"/>
      </rPr>
      <t>4.3.2.4.2, 4.3.3.2.2, 4.3.3.2.3, 4.3.3.5.2, 4.3.3.7.1, 4.3.3.7.2, 4.3.3.7.3, 4.3.3.7.4</t>
    </r>
  </si>
  <si>
    <r>
      <t>·</t>
    </r>
    <r>
      <rPr>
        <sz val="7"/>
        <color theme="1"/>
        <rFont val="Arial"/>
        <family val="2"/>
      </rPr>
      <t xml:space="preserve">       </t>
    </r>
    <r>
      <rPr>
        <b/>
        <sz val="10"/>
        <color theme="1"/>
        <rFont val="Arial"/>
        <family val="2"/>
      </rPr>
      <t xml:space="preserve">ISA 62443-3-3:2013: </t>
    </r>
    <r>
      <rPr>
        <sz val="10"/>
        <color theme="1"/>
        <rFont val="Arial"/>
        <family val="2"/>
      </rPr>
      <t>SR 1.4, SR 1.5, SR 2.1, SR 2.2, SR 2.3</t>
    </r>
  </si>
  <si>
    <r>
      <t>·</t>
    </r>
    <r>
      <rPr>
        <sz val="7"/>
        <color theme="1"/>
        <rFont val="Arial"/>
        <family val="2"/>
      </rPr>
      <t xml:space="preserve">       </t>
    </r>
    <r>
      <rPr>
        <b/>
        <sz val="10"/>
        <color theme="1"/>
        <rFont val="Arial"/>
        <family val="2"/>
      </rPr>
      <t xml:space="preserve">ISO/IEC 27001:2013: </t>
    </r>
    <r>
      <rPr>
        <sz val="10"/>
        <color theme="1"/>
        <rFont val="Arial"/>
        <family val="2"/>
      </rPr>
      <t>A.6.1.2, A.7.1.1, A.9.1.2, A.9.2.2, A.9.2.3, A.9.2.5, A.9.2.6, A.9.4.1, A.9.4.4</t>
    </r>
  </si>
  <si>
    <r>
      <t>·</t>
    </r>
    <r>
      <rPr>
        <sz val="7"/>
        <color rgb="FF000000"/>
        <rFont val="Arial"/>
        <family val="2"/>
      </rPr>
      <t xml:space="preserve">       </t>
    </r>
    <r>
      <rPr>
        <b/>
        <sz val="10"/>
        <color theme="1"/>
        <rFont val="Arial"/>
        <family val="2"/>
      </rPr>
      <t xml:space="preserve">NIST SP 800-53: </t>
    </r>
    <r>
      <rPr>
        <sz val="10"/>
        <color theme="1"/>
        <rFont val="Arial"/>
        <family val="2"/>
      </rPr>
      <t>AC-2, AC-3, AC-5, AC-6, AC-16, AC-19, AC-24, IA-2, IA-4, IA-5, IA-8, PE-2, PS-3</t>
    </r>
  </si>
  <si>
    <r>
      <t>·</t>
    </r>
    <r>
      <rPr>
        <sz val="7"/>
        <color rgb="FF000000"/>
        <rFont val="Arial"/>
        <family val="2"/>
      </rPr>
      <t xml:space="preserve">       </t>
    </r>
    <r>
      <rPr>
        <b/>
        <sz val="10"/>
        <color rgb="FF000000"/>
        <rFont val="Arial"/>
        <family val="2"/>
      </rPr>
      <t xml:space="preserve">COBIT 5: </t>
    </r>
    <r>
      <rPr>
        <sz val="10"/>
        <color rgb="FF000000"/>
        <rFont val="Arial"/>
        <family val="2"/>
      </rPr>
      <t>BAI04.01, BAI04.02, BAI04.03, BAI04.04, BAI04.05, DSS01.05</t>
    </r>
  </si>
  <si>
    <r>
      <t>·</t>
    </r>
    <r>
      <rPr>
        <sz val="7"/>
        <color rgb="FF000000"/>
        <rFont val="Arial"/>
        <family val="2"/>
      </rPr>
      <t xml:space="preserve">       </t>
    </r>
    <r>
      <rPr>
        <b/>
        <sz val="10"/>
        <color rgb="FF000000"/>
        <rFont val="Arial"/>
        <family val="2"/>
      </rPr>
      <t xml:space="preserve">ISA 62443-2-1:2009: </t>
    </r>
    <r>
      <rPr>
        <sz val="10"/>
        <color rgb="FF000000"/>
        <rFont val="Arial"/>
        <family val="2"/>
      </rPr>
      <t>4.3.2.5.2</t>
    </r>
  </si>
  <si>
    <r>
      <t>·</t>
    </r>
    <r>
      <rPr>
        <sz val="7"/>
        <color rgb="FF000000"/>
        <rFont val="Arial"/>
        <family val="2"/>
      </rPr>
      <t xml:space="preserve">       </t>
    </r>
    <r>
      <rPr>
        <b/>
        <sz val="10"/>
        <color rgb="FF000000"/>
        <rFont val="Arial"/>
        <family val="2"/>
      </rPr>
      <t xml:space="preserve">ISA 62443-3-3:2013: </t>
    </r>
    <r>
      <rPr>
        <sz val="10"/>
        <color rgb="FF000000"/>
        <rFont val="Arial"/>
        <family val="2"/>
      </rPr>
      <t>SR 7.1, SR 7.2</t>
    </r>
  </si>
  <si>
    <r>
      <t>·</t>
    </r>
    <r>
      <rPr>
        <sz val="7"/>
        <color rgb="FF000000"/>
        <rFont val="Arial"/>
        <family val="2"/>
      </rPr>
      <t xml:space="preserve">       </t>
    </r>
    <r>
      <rPr>
        <b/>
        <sz val="10"/>
        <color rgb="FF000000"/>
        <rFont val="Arial"/>
        <family val="2"/>
      </rPr>
      <t xml:space="preserve">ISO/IEC 27001:2013: </t>
    </r>
    <r>
      <rPr>
        <sz val="10"/>
        <color rgb="FF000000"/>
        <rFont val="Arial"/>
        <family val="2"/>
      </rPr>
      <t xml:space="preserve">A.17.1.2, A.17.2.1  </t>
    </r>
  </si>
  <si>
    <r>
      <t>·</t>
    </r>
    <r>
      <rPr>
        <sz val="7"/>
        <color rgb="FF000000"/>
        <rFont val="Arial"/>
        <family val="2"/>
      </rPr>
      <t xml:space="preserve">       </t>
    </r>
    <r>
      <rPr>
        <b/>
        <sz val="10"/>
        <color rgb="FF000000"/>
        <rFont val="Arial"/>
        <family val="2"/>
      </rPr>
      <t xml:space="preserve">NIST SP 800-53: </t>
    </r>
    <r>
      <rPr>
        <sz val="10"/>
        <color rgb="FF000000"/>
        <rFont val="Arial"/>
        <family val="2"/>
      </rPr>
      <t>CP-7, CP-8, CP-11, CP-13, PL-8, SA-14, SC-6</t>
    </r>
  </si>
  <si>
    <r>
      <t>·    ISO/IEC 27019:2013</t>
    </r>
    <r>
      <rPr>
        <sz val="10"/>
        <color rgb="FFFF0000"/>
        <rFont val="Arial"/>
        <family val="2"/>
      </rPr>
      <t xml:space="preserve"> 14.2.1</t>
    </r>
  </si>
  <si>
    <t xml:space="preserve">·      NIST SP 800-53 Rev. 4 CP-2, IR-4 </t>
  </si>
  <si>
    <r>
      <t>·</t>
    </r>
    <r>
      <rPr>
        <sz val="7"/>
        <color rgb="FF00B050"/>
        <rFont val="Arial"/>
        <family val="2"/>
      </rPr>
      <t xml:space="preserve">       </t>
    </r>
    <r>
      <rPr>
        <b/>
        <sz val="10"/>
        <color rgb="FF00B050"/>
        <rFont val="Arial"/>
        <family val="2"/>
      </rPr>
      <t>NERC CIP-002</t>
    </r>
  </si>
  <si>
    <r>
      <t>·</t>
    </r>
    <r>
      <rPr>
        <sz val="7"/>
        <color rgb="FF00B050"/>
        <rFont val="Arial"/>
        <family val="2"/>
      </rPr>
      <t xml:space="preserve">       </t>
    </r>
    <r>
      <rPr>
        <b/>
        <sz val="10"/>
        <color rgb="FF00B050"/>
        <rFont val="Arial"/>
        <family val="2"/>
      </rPr>
      <t>NERC CIP-005</t>
    </r>
  </si>
  <si>
    <r>
      <t>·</t>
    </r>
    <r>
      <rPr>
        <sz val="7"/>
        <color rgb="FF00B050"/>
        <rFont val="Arial"/>
        <family val="2"/>
      </rPr>
      <t xml:space="preserve">       </t>
    </r>
    <r>
      <rPr>
        <b/>
        <sz val="10"/>
        <color rgb="FF00B050"/>
        <rFont val="Arial"/>
        <family val="2"/>
      </rPr>
      <t>NERC CIP-003</t>
    </r>
  </si>
  <si>
    <r>
      <t>·</t>
    </r>
    <r>
      <rPr>
        <sz val="7"/>
        <color rgb="FF00B050"/>
        <rFont val="Arial"/>
        <family val="2"/>
      </rPr>
      <t xml:space="preserve">       </t>
    </r>
    <r>
      <rPr>
        <b/>
        <sz val="10"/>
        <color rgb="FF00B050"/>
        <rFont val="Arial"/>
        <family val="2"/>
      </rPr>
      <t>NERC CIP-009</t>
    </r>
  </si>
  <si>
    <r>
      <t>ID.BE-4</t>
    </r>
    <r>
      <rPr>
        <sz val="10"/>
        <color rgb="FF000000"/>
        <rFont val="Arial"/>
        <family val="2"/>
      </rPr>
      <t>: Abhängigkeiten &amp; kritische Funktionen für kritische Dienstleistungen sind etabliert</t>
    </r>
  </si>
  <si>
    <r>
      <t>ID.BE-5</t>
    </r>
    <r>
      <rPr>
        <sz val="10"/>
        <color rgb="FF000000"/>
        <rFont val="Arial"/>
        <family val="2"/>
      </rPr>
      <t>: Resilienz Anforderungen für kritische Dienstleistungen sind etabliert</t>
    </r>
  </si>
  <si>
    <r>
      <t>·</t>
    </r>
    <r>
      <rPr>
        <sz val="7"/>
        <color rgb="FF00B050"/>
        <rFont val="Arial"/>
        <family val="2"/>
      </rPr>
      <t xml:space="preserve">       </t>
    </r>
    <r>
      <rPr>
        <b/>
        <sz val="10"/>
        <color rgb="FF00B050"/>
        <rFont val="Arial"/>
        <family val="2"/>
      </rPr>
      <t>NERC CIP-006, 007</t>
    </r>
  </si>
  <si>
    <r>
      <t>·</t>
    </r>
    <r>
      <rPr>
        <sz val="7"/>
        <color rgb="FF00B050"/>
        <rFont val="Arial"/>
        <family val="2"/>
      </rPr>
      <t xml:space="preserve">       </t>
    </r>
    <r>
      <rPr>
        <b/>
        <sz val="10"/>
        <color rgb="FF00B050"/>
        <rFont val="Arial"/>
        <family val="2"/>
      </rPr>
      <t>NERC CIP-005, 007</t>
    </r>
  </si>
  <si>
    <r>
      <t>·</t>
    </r>
    <r>
      <rPr>
        <sz val="7"/>
        <color rgb="FF00B050"/>
        <rFont val="Arial"/>
        <family val="2"/>
      </rPr>
      <t xml:space="preserve">       </t>
    </r>
    <r>
      <rPr>
        <b/>
        <sz val="10"/>
        <color rgb="FF00B050"/>
        <rFont val="Arial"/>
        <family val="2"/>
      </rPr>
      <t>NERC CIP-004</t>
    </r>
  </si>
  <si>
    <r>
      <t>·</t>
    </r>
    <r>
      <rPr>
        <sz val="7"/>
        <color rgb="FFFF0000"/>
        <rFont val="Arial"/>
        <family val="2"/>
      </rPr>
      <t xml:space="preserve">       </t>
    </r>
    <r>
      <rPr>
        <b/>
        <sz val="10"/>
        <color rgb="FFFF0000"/>
        <rFont val="Arial"/>
        <family val="2"/>
      </rPr>
      <t>ISO/IEC 27019:2013</t>
    </r>
    <r>
      <rPr>
        <sz val="10"/>
        <color rgb="FFFF0000"/>
        <rFont val="Arial"/>
        <family val="2"/>
      </rPr>
      <t xml:space="preserve"> 7.2</t>
    </r>
  </si>
  <si>
    <r>
      <t>·</t>
    </r>
    <r>
      <rPr>
        <sz val="7"/>
        <color rgb="FF00B050"/>
        <rFont val="Arial"/>
        <family val="2"/>
      </rPr>
      <t xml:space="preserve">       </t>
    </r>
    <r>
      <rPr>
        <b/>
        <sz val="10"/>
        <color rgb="FF00B050"/>
        <rFont val="Arial"/>
        <family val="2"/>
      </rPr>
      <t>NERC CIP-007</t>
    </r>
  </si>
  <si>
    <r>
      <t>·</t>
    </r>
    <r>
      <rPr>
        <sz val="7"/>
        <color rgb="FF00B050"/>
        <rFont val="Arial"/>
        <family val="2"/>
      </rPr>
      <t xml:space="preserve">       </t>
    </r>
    <r>
      <rPr>
        <b/>
        <sz val="10"/>
        <color rgb="FF00B050"/>
        <rFont val="Arial"/>
        <family val="2"/>
      </rPr>
      <t>NERC CIP-006</t>
    </r>
  </si>
  <si>
    <r>
      <t xml:space="preserve">PR.IP-10: </t>
    </r>
    <r>
      <rPr>
        <sz val="10"/>
        <color rgb="FF000000"/>
        <rFont val="Arial"/>
        <family val="2"/>
      </rPr>
      <t xml:space="preserve">Testen Sie die Reaktions- und Wiederherstellungspläne. </t>
    </r>
  </si>
  <si>
    <r>
      <t xml:space="preserve">PR.PT-3: </t>
    </r>
    <r>
      <rPr>
        <sz val="12"/>
        <color theme="1"/>
        <rFont val="Arial"/>
        <family val="2"/>
      </rPr>
      <t xml:space="preserve"> </t>
    </r>
    <r>
      <rPr>
        <sz val="10"/>
        <color theme="1"/>
        <rFont val="Arial"/>
        <family val="2"/>
      </rPr>
      <t>Stellen Sie sicher, dass Ihr System so konfiguriert ist, dass nur die Minimalfunktionalität gewährleistet wird (Systemhärtung).</t>
    </r>
  </si>
  <si>
    <r>
      <t>·</t>
    </r>
    <r>
      <rPr>
        <sz val="7"/>
        <color rgb="FF00B050"/>
        <rFont val="Arial"/>
        <family val="2"/>
      </rPr>
      <t xml:space="preserve">       </t>
    </r>
    <r>
      <rPr>
        <b/>
        <sz val="10"/>
        <color rgb="FF00B050"/>
        <rFont val="Arial"/>
        <family val="2"/>
      </rPr>
      <t>NERC CIP-008</t>
    </r>
  </si>
  <si>
    <r>
      <t>·</t>
    </r>
    <r>
      <rPr>
        <sz val="7"/>
        <color rgb="FF00B050"/>
        <rFont val="Arial"/>
        <family val="2"/>
      </rPr>
      <t xml:space="preserve">       </t>
    </r>
    <r>
      <rPr>
        <b/>
        <sz val="10"/>
        <color rgb="FF00B050"/>
        <rFont val="Arial"/>
        <family val="2"/>
      </rPr>
      <t>IEC 62351-8</t>
    </r>
  </si>
  <si>
    <r>
      <t>·</t>
    </r>
    <r>
      <rPr>
        <sz val="7"/>
        <color rgb="FF00B050"/>
        <rFont val="Arial"/>
        <family val="2"/>
      </rPr>
      <t xml:space="preserve">       </t>
    </r>
    <r>
      <rPr>
        <b/>
        <sz val="10"/>
        <color rgb="FF00B050"/>
        <rFont val="Arial"/>
        <family val="2"/>
      </rPr>
      <t>IEC 62351-3, 5, 6, 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</si>
</sst>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2"/>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b/>
      <sz val="12"/>
      <color theme="0"/>
      <name val="Calibri"/>
      <family val="2"/>
      <scheme val="minor"/>
    </font>
    <font>
      <b/>
      <sz val="12"/>
      <color theme="1"/>
      <name val="Calibri"/>
      <family val="2"/>
      <scheme val="minor"/>
    </font>
    <font>
      <i/>
      <sz val="9"/>
      <color theme="0" tint="-0.499984740745262"/>
      <name val="Calibri"/>
      <family val="2"/>
      <scheme val="minor"/>
    </font>
    <font>
      <b/>
      <sz val="28"/>
      <color theme="1"/>
      <name val="Arial"/>
      <family val="2"/>
    </font>
    <font>
      <sz val="12"/>
      <color theme="1"/>
      <name val="Arial"/>
      <family val="2"/>
    </font>
    <font>
      <sz val="9"/>
      <color theme="1"/>
      <name val="Arial"/>
      <family val="2"/>
    </font>
    <font>
      <b/>
      <sz val="16"/>
      <color rgb="FFFFFFFF"/>
      <name val="Arial"/>
      <family val="2"/>
    </font>
    <font>
      <b/>
      <sz val="10"/>
      <color rgb="FFFFFFFF"/>
      <name val="Arial"/>
      <family val="2"/>
    </font>
    <font>
      <b/>
      <sz val="10"/>
      <color theme="1"/>
      <name val="Arial"/>
      <family val="2"/>
    </font>
    <font>
      <sz val="10"/>
      <color theme="1"/>
      <name val="Arial"/>
      <family val="2"/>
    </font>
    <font>
      <b/>
      <sz val="10"/>
      <color rgb="FF000000"/>
      <name val="Arial"/>
      <family val="2"/>
    </font>
    <font>
      <sz val="10"/>
      <color rgb="FF000000"/>
      <name val="Arial"/>
      <family val="2"/>
    </font>
    <font>
      <b/>
      <sz val="10"/>
      <color theme="8" tint="-0.499984740745262"/>
      <name val="Arial"/>
      <family val="2"/>
    </font>
    <font>
      <sz val="10"/>
      <color theme="8" tint="-0.499984740745262"/>
      <name val="Arial"/>
      <family val="2"/>
    </font>
    <font>
      <sz val="7"/>
      <color theme="1"/>
      <name val="Arial"/>
      <family val="2"/>
    </font>
    <font>
      <sz val="7"/>
      <color rgb="FF000000"/>
      <name val="Arial"/>
      <family val="2"/>
    </font>
    <font>
      <b/>
      <sz val="10"/>
      <color rgb="FF002060"/>
      <name val="Arial"/>
      <family val="2"/>
    </font>
    <font>
      <sz val="10"/>
      <color rgb="FF002060"/>
      <name val="Arial"/>
      <family val="2"/>
    </font>
    <font>
      <sz val="10"/>
      <color rgb="FF00B050"/>
      <name val="Arial"/>
      <family val="2"/>
    </font>
    <font>
      <b/>
      <sz val="10"/>
      <color theme="0"/>
      <name val="Arial"/>
      <family val="2"/>
    </font>
    <font>
      <sz val="10"/>
      <color theme="0"/>
      <name val="Arial"/>
      <family val="2"/>
    </font>
    <font>
      <sz val="12"/>
      <color rgb="FFFFFFFF"/>
      <name val="Arial"/>
      <family val="2"/>
    </font>
    <font>
      <sz val="7"/>
      <color rgb="FFFFFFFF"/>
      <name val="Arial"/>
      <family val="2"/>
    </font>
    <font>
      <b/>
      <sz val="12"/>
      <color theme="0"/>
      <name val="Arial"/>
      <family val="2"/>
    </font>
    <font>
      <b/>
      <sz val="12"/>
      <color theme="1"/>
      <name val="Arial"/>
      <family val="2"/>
    </font>
    <font>
      <b/>
      <sz val="16"/>
      <color theme="1"/>
      <name val="Arial"/>
      <family val="2"/>
    </font>
    <font>
      <sz val="10"/>
      <color rgb="FFFF0000"/>
      <name val="Arial"/>
      <family val="2"/>
    </font>
    <font>
      <sz val="7"/>
      <color rgb="FFFF0000"/>
      <name val="Arial"/>
      <family val="2"/>
    </font>
    <font>
      <b/>
      <sz val="10"/>
      <color rgb="FFFF0000"/>
      <name val="Arial"/>
      <family val="2"/>
    </font>
    <font>
      <sz val="10"/>
      <name val="Arial"/>
      <family val="2"/>
    </font>
    <font>
      <sz val="7"/>
      <color rgb="FF00B050"/>
      <name val="Arial"/>
      <family val="2"/>
    </font>
    <font>
      <b/>
      <sz val="10"/>
      <color rgb="FF00B050"/>
      <name val="Arial"/>
      <family val="2"/>
    </font>
  </fonts>
  <fills count="14">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rgb="FFFFFFFF"/>
        <bgColor indexed="64"/>
      </patternFill>
    </fill>
    <fill>
      <patternFill patternType="solid">
        <fgColor rgb="FF7030A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8">
    <xf numFmtId="0" fontId="0" fillId="0" borderId="0" xfId="0"/>
    <xf numFmtId="164" fontId="0" fillId="0" borderId="0" xfId="0" applyNumberFormat="1"/>
    <xf numFmtId="0" fontId="5" fillId="3" borderId="0" xfId="0" applyFont="1" applyFill="1"/>
    <xf numFmtId="164" fontId="5" fillId="3" borderId="0" xfId="0" applyNumberFormat="1" applyFont="1" applyFill="1"/>
    <xf numFmtId="0" fontId="0" fillId="12" borderId="0" xfId="0" applyFill="1"/>
    <xf numFmtId="0" fontId="6" fillId="12" borderId="0" xfId="0" applyFont="1" applyFill="1"/>
    <xf numFmtId="164" fontId="6" fillId="12" borderId="0" xfId="0" applyNumberFormat="1" applyFont="1" applyFill="1"/>
    <xf numFmtId="0" fontId="5" fillId="5" borderId="0" xfId="0" applyFont="1" applyFill="1"/>
    <xf numFmtId="164" fontId="5" fillId="5" borderId="0" xfId="0" applyNumberFormat="1" applyFont="1" applyFill="1"/>
    <xf numFmtId="0" fontId="0" fillId="6" borderId="0" xfId="0" applyFill="1"/>
    <xf numFmtId="0" fontId="5" fillId="7" borderId="0" xfId="0" applyFont="1" applyFill="1"/>
    <xf numFmtId="0" fontId="6" fillId="6" borderId="0" xfId="0" applyFont="1" applyFill="1"/>
    <xf numFmtId="164" fontId="6" fillId="6" borderId="0" xfId="0" applyNumberFormat="1" applyFont="1" applyFill="1"/>
    <xf numFmtId="164" fontId="5" fillId="7" borderId="0" xfId="0" applyNumberFormat="1" applyFont="1" applyFill="1"/>
    <xf numFmtId="0" fontId="5" fillId="8" borderId="0" xfId="0" applyFont="1" applyFill="1"/>
    <xf numFmtId="164" fontId="5" fillId="8" borderId="0" xfId="0" applyNumberFormat="1" applyFont="1" applyFill="1"/>
    <xf numFmtId="0" fontId="0" fillId="0" borderId="19" xfId="0" applyBorder="1"/>
    <xf numFmtId="0" fontId="0" fillId="0" borderId="21" xfId="0" applyBorder="1"/>
    <xf numFmtId="0" fontId="0" fillId="10" borderId="16" xfId="0" applyFill="1" applyBorder="1"/>
    <xf numFmtId="0" fontId="0" fillId="10" borderId="17" xfId="0" applyFill="1" applyBorder="1"/>
    <xf numFmtId="0" fontId="0" fillId="0" borderId="18" xfId="0" applyBorder="1" applyAlignment="1">
      <alignment horizontal="center"/>
    </xf>
    <xf numFmtId="0" fontId="0" fillId="0" borderId="20" xfId="0" applyBorder="1" applyAlignment="1">
      <alignment horizontal="center"/>
    </xf>
    <xf numFmtId="0" fontId="4" fillId="0" borderId="0" xfId="0" applyFont="1" applyAlignment="1">
      <alignment vertical="center"/>
    </xf>
    <xf numFmtId="0" fontId="9" fillId="0" borderId="0" xfId="0" applyFont="1" applyProtection="1"/>
    <xf numFmtId="0" fontId="9" fillId="0" borderId="0" xfId="0" applyFont="1"/>
    <xf numFmtId="0" fontId="11" fillId="2" borderId="5"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4" fillId="0" borderId="12" xfId="0" applyFont="1" applyBorder="1" applyAlignment="1" applyProtection="1">
      <alignment horizontal="left" vertical="center" wrapText="1"/>
    </xf>
    <xf numFmtId="0" fontId="14" fillId="4" borderId="12" xfId="0"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0" fontId="13" fillId="10" borderId="10" xfId="0" applyFont="1" applyFill="1" applyBorder="1" applyAlignment="1" applyProtection="1">
      <alignment horizontal="center" vertical="center" wrapText="1"/>
    </xf>
    <xf numFmtId="0" fontId="15" fillId="10" borderId="10" xfId="0" applyFont="1" applyFill="1" applyBorder="1" applyAlignment="1" applyProtection="1">
      <alignment vertical="center" wrapText="1"/>
    </xf>
    <xf numFmtId="164" fontId="15" fillId="10" borderId="10" xfId="0" applyNumberFormat="1" applyFont="1" applyFill="1" applyBorder="1" applyAlignment="1" applyProtection="1">
      <alignment horizontal="center" vertical="center" wrapText="1"/>
    </xf>
    <xf numFmtId="164" fontId="15" fillId="10" borderId="10" xfId="0" applyNumberFormat="1" applyFont="1" applyFill="1" applyBorder="1" applyAlignment="1" applyProtection="1">
      <alignment horizontal="left" vertical="center" wrapText="1"/>
    </xf>
    <xf numFmtId="0" fontId="14" fillId="10" borderId="12" xfId="0" applyFont="1" applyFill="1" applyBorder="1" applyAlignment="1" applyProtection="1">
      <alignment horizontal="left" vertical="center" wrapText="1"/>
    </xf>
    <xf numFmtId="0" fontId="13" fillId="10" borderId="10" xfId="0" applyFont="1" applyFill="1" applyBorder="1" applyAlignment="1" applyProtection="1">
      <alignment horizontal="left" vertical="center" wrapText="1"/>
    </xf>
    <xf numFmtId="0" fontId="13" fillId="10" borderId="12" xfId="0" applyFont="1" applyFill="1" applyBorder="1" applyAlignment="1" applyProtection="1">
      <alignment horizontal="center" vertical="center" wrapText="1"/>
    </xf>
    <xf numFmtId="0" fontId="15" fillId="10" borderId="10" xfId="0" applyFont="1" applyFill="1" applyBorder="1" applyAlignment="1" applyProtection="1">
      <alignment horizontal="left" vertical="center" wrapText="1"/>
    </xf>
    <xf numFmtId="0" fontId="15" fillId="0" borderId="10" xfId="0" applyFont="1" applyBorder="1" applyAlignment="1" applyProtection="1">
      <alignment vertical="center" wrapText="1"/>
    </xf>
    <xf numFmtId="0" fontId="21" fillId="9" borderId="10" xfId="0" applyFont="1" applyFill="1" applyBorder="1" applyAlignment="1" applyProtection="1">
      <alignment horizontal="center" vertical="center" wrapText="1"/>
      <protection locked="0"/>
    </xf>
    <xf numFmtId="0" fontId="22" fillId="9" borderId="10" xfId="0" applyFont="1" applyFill="1" applyBorder="1" applyAlignment="1" applyProtection="1">
      <alignment horizontal="left" vertical="center" wrapText="1"/>
      <protection locked="0"/>
    </xf>
    <xf numFmtId="0" fontId="16" fillId="10" borderId="12" xfId="0" applyFont="1" applyFill="1" applyBorder="1" applyAlignment="1" applyProtection="1">
      <alignment horizontal="left" vertical="center" wrapText="1"/>
    </xf>
    <xf numFmtId="0" fontId="16" fillId="10" borderId="12" xfId="0" applyFont="1" applyFill="1" applyBorder="1" applyAlignment="1" applyProtection="1">
      <alignment vertical="center" wrapText="1"/>
    </xf>
    <xf numFmtId="0" fontId="24" fillId="3" borderId="0" xfId="0" applyFont="1" applyFill="1" applyBorder="1" applyAlignment="1" applyProtection="1">
      <alignment vertical="center" wrapText="1"/>
    </xf>
    <xf numFmtId="164" fontId="24" fillId="3" borderId="0" xfId="0" applyNumberFormat="1" applyFont="1" applyFill="1" applyBorder="1" applyAlignment="1" applyProtection="1">
      <alignment horizontal="center" vertical="center" wrapText="1"/>
    </xf>
    <xf numFmtId="0" fontId="24" fillId="3" borderId="0" xfId="0" applyFont="1" applyFill="1" applyBorder="1" applyAlignment="1" applyProtection="1">
      <alignment horizontal="left" vertical="center" wrapText="1"/>
    </xf>
    <xf numFmtId="0" fontId="24" fillId="3" borderId="4" xfId="0" applyFont="1" applyFill="1" applyBorder="1" applyAlignment="1" applyProtection="1">
      <alignment vertical="center" wrapText="1"/>
    </xf>
    <xf numFmtId="0" fontId="9" fillId="0" borderId="12" xfId="0" applyFont="1" applyBorder="1" applyAlignment="1" applyProtection="1">
      <alignment horizontal="left" vertical="center" wrapText="1"/>
    </xf>
    <xf numFmtId="0" fontId="15" fillId="10" borderId="3" xfId="0" applyFont="1" applyFill="1" applyBorder="1" applyAlignment="1" applyProtection="1">
      <alignment vertical="center" wrapText="1"/>
    </xf>
    <xf numFmtId="164" fontId="15" fillId="10" borderId="2" xfId="0" applyNumberFormat="1" applyFont="1" applyFill="1" applyBorder="1" applyAlignment="1" applyProtection="1">
      <alignment horizontal="center" vertical="center" wrapText="1"/>
    </xf>
    <xf numFmtId="0" fontId="15" fillId="10" borderId="4" xfId="0" applyFont="1" applyFill="1" applyBorder="1" applyAlignment="1" applyProtection="1">
      <alignment horizontal="left" vertical="center" wrapText="1"/>
    </xf>
    <xf numFmtId="0" fontId="16" fillId="10" borderId="4" xfId="0" applyFont="1" applyFill="1" applyBorder="1" applyAlignment="1" applyProtection="1">
      <alignment horizontal="left" vertical="center" wrapText="1"/>
    </xf>
    <xf numFmtId="0" fontId="24" fillId="5" borderId="3" xfId="0" applyFont="1" applyFill="1" applyBorder="1" applyAlignment="1" applyProtection="1">
      <alignment vertical="center" wrapText="1"/>
    </xf>
    <xf numFmtId="164" fontId="24" fillId="5" borderId="4" xfId="0" applyNumberFormat="1" applyFont="1" applyFill="1" applyBorder="1" applyAlignment="1" applyProtection="1">
      <alignment horizontal="center" vertical="center" wrapText="1"/>
    </xf>
    <xf numFmtId="0" fontId="24" fillId="5" borderId="4" xfId="0" applyFont="1" applyFill="1" applyBorder="1" applyAlignment="1" applyProtection="1">
      <alignment horizontal="left" vertical="center" wrapText="1"/>
    </xf>
    <xf numFmtId="0" fontId="25" fillId="5" borderId="4" xfId="0" applyFont="1" applyFill="1" applyBorder="1" applyAlignment="1" applyProtection="1">
      <alignment horizontal="left" vertical="center" wrapText="1"/>
    </xf>
    <xf numFmtId="0" fontId="13" fillId="10" borderId="12" xfId="0" applyFont="1" applyFill="1" applyBorder="1" applyAlignment="1" applyProtection="1">
      <alignment vertical="center" wrapText="1"/>
    </xf>
    <xf numFmtId="0" fontId="15" fillId="9" borderId="10" xfId="0" applyFont="1" applyFill="1" applyBorder="1" applyAlignment="1" applyProtection="1">
      <alignment horizontal="center" vertical="center" wrapText="1"/>
      <protection locked="0"/>
    </xf>
    <xf numFmtId="0" fontId="15" fillId="9" borderId="10" xfId="0" applyFont="1" applyFill="1" applyBorder="1" applyAlignment="1" applyProtection="1">
      <alignment horizontal="left" vertical="center" wrapText="1"/>
      <protection locked="0"/>
    </xf>
    <xf numFmtId="0" fontId="15" fillId="6" borderId="0" xfId="0" applyFont="1" applyFill="1" applyBorder="1" applyAlignment="1" applyProtection="1">
      <alignment vertical="center" wrapText="1"/>
    </xf>
    <xf numFmtId="164" fontId="15" fillId="6"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wrapText="1"/>
    </xf>
    <xf numFmtId="0" fontId="14" fillId="6" borderId="4" xfId="0" applyFont="1" applyFill="1" applyBorder="1" applyAlignment="1" applyProtection="1">
      <alignment horizontal="left" vertical="center" wrapText="1"/>
    </xf>
    <xf numFmtId="0" fontId="26" fillId="0" borderId="12" xfId="0" applyFont="1" applyBorder="1" applyAlignment="1" applyProtection="1">
      <alignment horizontal="left" vertical="center" wrapText="1"/>
    </xf>
    <xf numFmtId="0" fontId="15" fillId="7" borderId="0" xfId="0" applyFont="1" applyFill="1" applyBorder="1" applyAlignment="1" applyProtection="1">
      <alignment vertical="center" wrapText="1"/>
    </xf>
    <xf numFmtId="164" fontId="24" fillId="7" borderId="0" xfId="0" applyNumberFormat="1" applyFont="1" applyFill="1" applyBorder="1" applyAlignment="1" applyProtection="1">
      <alignment horizontal="center" vertical="center" wrapText="1"/>
    </xf>
    <xf numFmtId="0" fontId="15" fillId="7" borderId="0" xfId="0" applyFont="1" applyFill="1" applyBorder="1" applyAlignment="1" applyProtection="1">
      <alignment horizontal="left" vertical="center" wrapText="1"/>
    </xf>
    <xf numFmtId="0" fontId="14" fillId="7" borderId="4" xfId="0" applyFont="1" applyFill="1" applyBorder="1" applyAlignment="1" applyProtection="1">
      <alignment horizontal="left" vertical="center" wrapText="1"/>
    </xf>
    <xf numFmtId="0" fontId="9" fillId="10" borderId="10" xfId="0" applyFont="1" applyFill="1" applyBorder="1" applyProtection="1"/>
    <xf numFmtId="0" fontId="9" fillId="10" borderId="10" xfId="0" applyFont="1" applyFill="1" applyBorder="1" applyAlignment="1" applyProtection="1">
      <alignment horizontal="left"/>
    </xf>
    <xf numFmtId="0" fontId="9" fillId="10" borderId="12" xfId="0" applyFont="1" applyFill="1" applyBorder="1" applyAlignment="1" applyProtection="1">
      <alignment wrapText="1"/>
    </xf>
    <xf numFmtId="0" fontId="9" fillId="8" borderId="8" xfId="0" applyFont="1" applyFill="1" applyBorder="1" applyProtection="1"/>
    <xf numFmtId="164" fontId="28" fillId="8" borderId="8" xfId="0" applyNumberFormat="1" applyFont="1" applyFill="1" applyBorder="1" applyAlignment="1" applyProtection="1">
      <alignment horizontal="center"/>
    </xf>
    <xf numFmtId="0" fontId="9" fillId="8" borderId="8" xfId="0" applyFont="1" applyFill="1" applyBorder="1" applyAlignment="1" applyProtection="1">
      <alignment horizontal="left"/>
    </xf>
    <xf numFmtId="0" fontId="9" fillId="8" borderId="2" xfId="0" applyFont="1" applyFill="1" applyBorder="1" applyAlignment="1" applyProtection="1">
      <alignment wrapText="1"/>
    </xf>
    <xf numFmtId="0" fontId="29" fillId="0" borderId="0" xfId="0" applyFont="1" applyProtection="1"/>
    <xf numFmtId="0" fontId="30" fillId="11" borderId="0" xfId="0" applyFont="1" applyFill="1" applyProtection="1"/>
    <xf numFmtId="164" fontId="30" fillId="11" borderId="0" xfId="0" applyNumberFormat="1" applyFont="1" applyFill="1" applyAlignment="1" applyProtection="1">
      <alignment horizontal="center"/>
    </xf>
    <xf numFmtId="0" fontId="8" fillId="13" borderId="0" xfId="0" applyFont="1" applyFill="1" applyProtection="1"/>
    <xf numFmtId="0" fontId="9" fillId="13" borderId="0" xfId="0" applyFont="1" applyFill="1" applyProtection="1"/>
    <xf numFmtId="0" fontId="10" fillId="13" borderId="0" xfId="0" applyFont="1" applyFill="1" applyAlignment="1" applyProtection="1">
      <alignment wrapText="1"/>
    </xf>
    <xf numFmtId="0" fontId="9" fillId="13" borderId="0" xfId="0" applyFont="1" applyFill="1"/>
    <xf numFmtId="0" fontId="9" fillId="13" borderId="0" xfId="0" applyFont="1" applyFill="1" applyAlignment="1" applyProtection="1">
      <alignment wrapText="1"/>
    </xf>
    <xf numFmtId="0" fontId="3" fillId="0" borderId="12" xfId="0" applyFont="1" applyBorder="1" applyAlignment="1" applyProtection="1">
      <alignment horizontal="left" vertical="center" wrapText="1"/>
    </xf>
    <xf numFmtId="0" fontId="31" fillId="0" borderId="12"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33" fillId="0" borderId="12"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15" fillId="9" borderId="13" xfId="0" applyFont="1" applyFill="1" applyBorder="1" applyAlignment="1" applyProtection="1">
      <alignment horizontal="left" vertical="center" wrapText="1"/>
      <protection locked="0"/>
    </xf>
    <xf numFmtId="0" fontId="15" fillId="9" borderId="15" xfId="0" applyFont="1" applyFill="1" applyBorder="1" applyAlignment="1" applyProtection="1">
      <alignment horizontal="left" vertical="center" wrapText="1"/>
      <protection locked="0"/>
    </xf>
    <xf numFmtId="0" fontId="15" fillId="9" borderId="13" xfId="0" applyFont="1" applyFill="1" applyBorder="1" applyAlignment="1" applyProtection="1">
      <alignment horizontal="center" vertical="center" wrapText="1"/>
      <protection locked="0"/>
    </xf>
    <xf numFmtId="0" fontId="15" fillId="9" borderId="15" xfId="0" applyFont="1" applyFill="1" applyBorder="1" applyAlignment="1" applyProtection="1">
      <alignment horizontal="center" vertical="center" wrapText="1"/>
      <protection locked="0"/>
    </xf>
    <xf numFmtId="0" fontId="15" fillId="0" borderId="13"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9" borderId="10" xfId="0" applyFont="1" applyFill="1" applyBorder="1" applyAlignment="1" applyProtection="1">
      <alignment horizontal="center" vertical="center" wrapText="1"/>
      <protection locked="0"/>
    </xf>
    <xf numFmtId="0" fontId="15" fillId="9" borderId="10" xfId="0" applyFont="1" applyFill="1" applyBorder="1" applyAlignment="1" applyProtection="1">
      <alignment horizontal="left" vertical="center" wrapText="1"/>
      <protection locked="0"/>
    </xf>
    <xf numFmtId="0" fontId="15" fillId="0" borderId="10" xfId="0" applyFont="1" applyBorder="1" applyAlignment="1" applyProtection="1">
      <alignment vertical="center" wrapText="1"/>
    </xf>
    <xf numFmtId="0" fontId="13" fillId="0" borderId="13" xfId="0" applyFont="1" applyBorder="1" applyAlignment="1" applyProtection="1">
      <alignment horizontal="center" vertical="top" wrapText="1"/>
    </xf>
    <xf numFmtId="0" fontId="13" fillId="0" borderId="14" xfId="0" applyFont="1" applyBorder="1" applyAlignment="1" applyProtection="1">
      <alignment horizontal="center" vertical="top" wrapText="1"/>
    </xf>
    <xf numFmtId="0" fontId="13" fillId="0" borderId="15" xfId="0" applyFont="1" applyBorder="1" applyAlignment="1" applyProtection="1">
      <alignment horizontal="center" vertical="top" wrapText="1"/>
    </xf>
    <xf numFmtId="0" fontId="18" fillId="9" borderId="10" xfId="0" applyFont="1" applyFill="1" applyBorder="1" applyAlignment="1" applyProtection="1">
      <alignment horizontal="left" vertical="center" wrapText="1"/>
      <protection locked="0"/>
    </xf>
    <xf numFmtId="0" fontId="15" fillId="0" borderId="14" xfId="0" applyFont="1" applyBorder="1" applyAlignment="1" applyProtection="1">
      <alignment horizontal="left" vertical="center" wrapText="1"/>
    </xf>
    <xf numFmtId="0" fontId="17" fillId="9" borderId="10" xfId="0" applyFont="1" applyFill="1" applyBorder="1" applyAlignment="1" applyProtection="1">
      <alignment horizontal="center" vertical="center" wrapText="1"/>
      <protection locked="0"/>
    </xf>
    <xf numFmtId="0" fontId="17" fillId="9" borderId="13" xfId="0" applyFont="1"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wrapText="1"/>
      <protection locked="0"/>
    </xf>
    <xf numFmtId="0" fontId="17" fillId="9" borderId="15" xfId="0" applyFont="1" applyFill="1" applyBorder="1" applyAlignment="1" applyProtection="1">
      <alignment horizontal="center" vertical="center" wrapText="1"/>
      <protection locked="0"/>
    </xf>
    <xf numFmtId="0" fontId="23" fillId="9" borderId="10" xfId="0" applyFont="1" applyFill="1" applyBorder="1" applyAlignment="1" applyProtection="1">
      <alignment horizontal="left" vertical="center" wrapText="1"/>
      <protection locked="0"/>
    </xf>
    <xf numFmtId="0" fontId="24" fillId="8" borderId="11" xfId="0" applyFont="1" applyFill="1" applyBorder="1" applyAlignment="1" applyProtection="1">
      <alignment horizontal="center" vertical="center" textRotation="90" wrapText="1"/>
    </xf>
    <xf numFmtId="0" fontId="24" fillId="8" borderId="9" xfId="0" applyFont="1" applyFill="1" applyBorder="1" applyAlignment="1" applyProtection="1">
      <alignment horizontal="center" vertical="center" textRotation="90" wrapText="1"/>
    </xf>
    <xf numFmtId="0" fontId="24" fillId="8" borderId="7" xfId="0" applyFont="1" applyFill="1" applyBorder="1" applyAlignment="1" applyProtection="1">
      <alignment horizontal="center" vertical="center" textRotation="90" wrapText="1"/>
    </xf>
    <xf numFmtId="0" fontId="21" fillId="9" borderId="10" xfId="0" applyFont="1" applyFill="1" applyBorder="1" applyAlignment="1" applyProtection="1">
      <alignment horizontal="center" vertical="center" wrapText="1"/>
      <protection locked="0"/>
    </xf>
    <xf numFmtId="0" fontId="15" fillId="0" borderId="10" xfId="0" applyFont="1" applyBorder="1" applyAlignment="1" applyProtection="1">
      <alignment horizontal="left" vertical="center" wrapText="1"/>
    </xf>
    <xf numFmtId="0" fontId="22" fillId="9" borderId="10" xfId="0" applyFont="1" applyFill="1" applyBorder="1" applyAlignment="1" applyProtection="1">
      <alignment horizontal="left" vertical="center" wrapText="1"/>
      <protection locked="0"/>
    </xf>
    <xf numFmtId="0" fontId="21" fillId="9" borderId="10" xfId="0" applyFont="1" applyFill="1" applyBorder="1" applyAlignment="1" applyProtection="1">
      <alignment horizontal="left" vertical="center" wrapText="1"/>
      <protection locked="0"/>
    </xf>
    <xf numFmtId="0" fontId="22" fillId="9" borderId="10"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textRotation="90"/>
    </xf>
    <xf numFmtId="0" fontId="12" fillId="7" borderId="9" xfId="0" applyFont="1" applyFill="1" applyBorder="1" applyAlignment="1" applyProtection="1">
      <alignment horizontal="center" vertical="center" textRotation="90"/>
    </xf>
    <xf numFmtId="0" fontId="12" fillId="7" borderId="7" xfId="0" applyFont="1" applyFill="1" applyBorder="1" applyAlignment="1" applyProtection="1">
      <alignment horizontal="center" vertical="center" textRotation="90"/>
    </xf>
    <xf numFmtId="0" fontId="13" fillId="6" borderId="11" xfId="0" applyFont="1" applyFill="1" applyBorder="1" applyAlignment="1" applyProtection="1">
      <alignment horizontal="center" vertical="center" textRotation="90"/>
    </xf>
    <xf numFmtId="0" fontId="13" fillId="6" borderId="9" xfId="0" applyFont="1" applyFill="1" applyBorder="1" applyAlignment="1" applyProtection="1">
      <alignment horizontal="center" vertical="center" textRotation="90"/>
    </xf>
    <xf numFmtId="0" fontId="13" fillId="6" borderId="7" xfId="0" applyFont="1" applyFill="1" applyBorder="1" applyAlignment="1" applyProtection="1">
      <alignment horizontal="center" vertical="center" textRotation="90"/>
    </xf>
    <xf numFmtId="0" fontId="12" fillId="5" borderId="11" xfId="0" applyFont="1" applyFill="1" applyBorder="1" applyAlignment="1" applyProtection="1">
      <alignment horizontal="center" vertical="center" textRotation="90"/>
    </xf>
    <xf numFmtId="0" fontId="12" fillId="5" borderId="9" xfId="0" applyFont="1" applyFill="1" applyBorder="1" applyAlignment="1" applyProtection="1">
      <alignment horizontal="center" vertical="center" textRotation="90"/>
    </xf>
    <xf numFmtId="0" fontId="12" fillId="5" borderId="3" xfId="0" applyFont="1" applyFill="1" applyBorder="1" applyAlignment="1" applyProtection="1">
      <alignment horizontal="center" vertical="center" textRotation="90"/>
    </xf>
    <xf numFmtId="0" fontId="12" fillId="5" borderId="1" xfId="0" applyFont="1" applyFill="1" applyBorder="1" applyAlignment="1" applyProtection="1">
      <alignment horizontal="center" vertical="center" textRotation="90"/>
    </xf>
    <xf numFmtId="0" fontId="12" fillId="3" borderId="11" xfId="0" applyFont="1" applyFill="1" applyBorder="1" applyAlignment="1" applyProtection="1">
      <alignment horizontal="center" vertical="center" textRotation="90" wrapText="1"/>
    </xf>
    <xf numFmtId="0" fontId="12" fillId="3" borderId="9" xfId="0" applyFont="1" applyFill="1" applyBorder="1" applyAlignment="1" applyProtection="1">
      <alignment horizontal="center" vertical="center" textRotation="90" wrapText="1"/>
    </xf>
    <xf numFmtId="0" fontId="12" fillId="3" borderId="7" xfId="0" applyFont="1" applyFill="1" applyBorder="1" applyAlignment="1" applyProtection="1">
      <alignment horizontal="center" vertical="center" textRotation="90" wrapText="1"/>
    </xf>
    <xf numFmtId="0" fontId="18" fillId="9" borderId="13" xfId="0" applyFont="1" applyFill="1" applyBorder="1" applyAlignment="1" applyProtection="1">
      <alignment horizontal="left" vertical="center" wrapText="1"/>
      <protection locked="0"/>
    </xf>
    <xf numFmtId="0" fontId="18" fillId="9" borderId="14" xfId="0" applyFont="1" applyFill="1" applyBorder="1" applyAlignment="1" applyProtection="1">
      <alignment horizontal="left" vertical="center" wrapText="1"/>
      <protection locked="0"/>
    </xf>
    <xf numFmtId="0" fontId="18" fillId="9" borderId="15" xfId="0" applyFont="1" applyFill="1" applyBorder="1" applyAlignment="1" applyProtection="1">
      <alignment horizontal="left" vertical="center" wrapText="1"/>
      <protection locked="0"/>
    </xf>
    <xf numFmtId="0" fontId="7" fillId="0" borderId="0" xfId="0" applyFont="1" applyAlignment="1">
      <alignment horizontal="center"/>
    </xf>
    <xf numFmtId="0" fontId="9" fillId="13" borderId="0" xfId="0" applyFont="1" applyFill="1" applyAlignment="1">
      <alignment vertical="top"/>
    </xf>
    <xf numFmtId="0" fontId="9" fillId="13" borderId="0" xfId="0" applyFont="1" applyFill="1" applyAlignment="1" applyProtection="1">
      <alignment vertical="top"/>
    </xf>
    <xf numFmtId="0" fontId="11" fillId="2" borderId="6" xfId="0" applyFont="1" applyFill="1" applyBorder="1" applyAlignment="1" applyProtection="1">
      <alignment horizontal="center" vertical="top" wrapText="1"/>
    </xf>
    <xf numFmtId="0" fontId="13" fillId="0" borderId="10" xfId="0" applyFont="1" applyBorder="1" applyAlignment="1" applyProtection="1">
      <alignment horizontal="center" vertical="top" wrapText="1"/>
    </xf>
    <xf numFmtId="0" fontId="13" fillId="10" borderId="10" xfId="0" applyFont="1" applyFill="1" applyBorder="1" applyAlignment="1" applyProtection="1">
      <alignment horizontal="center" vertical="top" wrapText="1"/>
    </xf>
    <xf numFmtId="0" fontId="24" fillId="3" borderId="0" xfId="0" applyFont="1" applyFill="1" applyBorder="1" applyAlignment="1" applyProtection="1">
      <alignment horizontal="center" vertical="top" wrapText="1"/>
    </xf>
    <xf numFmtId="0" fontId="13" fillId="10" borderId="3" xfId="0" applyFont="1" applyFill="1" applyBorder="1" applyAlignment="1" applyProtection="1">
      <alignment horizontal="left" vertical="top" wrapText="1"/>
    </xf>
    <xf numFmtId="0" fontId="24" fillId="5" borderId="3" xfId="0" applyFont="1" applyFill="1" applyBorder="1" applyAlignment="1" applyProtection="1">
      <alignment horizontal="left" vertical="top" wrapText="1"/>
    </xf>
    <xf numFmtId="0" fontId="13" fillId="10" borderId="10" xfId="0" applyFont="1" applyFill="1" applyBorder="1" applyAlignment="1" applyProtection="1">
      <alignment horizontal="left" vertical="top" wrapText="1"/>
    </xf>
    <xf numFmtId="0" fontId="13" fillId="6" borderId="0" xfId="0" applyFont="1" applyFill="1" applyBorder="1" applyAlignment="1" applyProtection="1">
      <alignment horizontal="left" vertical="top" wrapText="1"/>
    </xf>
    <xf numFmtId="0" fontId="24" fillId="7" borderId="0" xfId="0" applyFont="1" applyFill="1" applyBorder="1" applyAlignment="1" applyProtection="1">
      <alignment horizontal="left" vertical="top" wrapText="1"/>
    </xf>
    <xf numFmtId="0" fontId="24" fillId="8" borderId="8" xfId="0" applyFont="1" applyFill="1" applyBorder="1" applyAlignment="1" applyProtection="1">
      <alignment vertical="top"/>
    </xf>
    <xf numFmtId="0" fontId="9" fillId="0" borderId="0" xfId="0" applyFont="1" applyAlignment="1" applyProtection="1">
      <alignment vertical="top"/>
    </xf>
    <xf numFmtId="0" fontId="9" fillId="11" borderId="0" xfId="0" applyFont="1" applyFill="1" applyAlignment="1" applyProtection="1">
      <alignment vertical="top"/>
    </xf>
    <xf numFmtId="0" fontId="9" fillId="0" borderId="0" xfId="0" applyFont="1" applyAlignment="1">
      <alignment vertical="top"/>
    </xf>
  </cellXfs>
  <cellStyles count="1">
    <cellStyle name="Standard"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ID - Identify</a:t>
            </a:r>
          </a:p>
        </c:rich>
      </c:tx>
      <c:layout/>
      <c:overlay val="0"/>
      <c:spPr>
        <a:noFill/>
        <a:ln>
          <a:noFill/>
        </a:ln>
        <a:effectLst/>
      </c:spPr>
    </c:title>
    <c:autoTitleDeleted val="0"/>
    <c:plotArea>
      <c:layout/>
      <c:radarChart>
        <c:radarStyle val="marker"/>
        <c:varyColors val="0"/>
        <c:ser>
          <c:idx val="1"/>
          <c:order val="0"/>
          <c:tx>
            <c:v>Ratings</c:v>
          </c:tx>
          <c:spPr>
            <a:ln w="19050" cap="rnd">
              <a:solidFill>
                <a:srgbClr val="0070C0"/>
              </a:solidFill>
              <a:round/>
            </a:ln>
            <a:effectLst/>
          </c:spPr>
          <c:marker>
            <c:symbol val="none"/>
          </c:marker>
          <c:cat>
            <c:strRef>
              <c:f>Resultate!$A$19:$A$24</c:f>
              <c:strCache>
                <c:ptCount val="6"/>
                <c:pt idx="0">
                  <c:v>ID.AM</c:v>
                </c:pt>
                <c:pt idx="1">
                  <c:v>ID.BE</c:v>
                </c:pt>
                <c:pt idx="2">
                  <c:v>ID.GV</c:v>
                </c:pt>
                <c:pt idx="3">
                  <c:v>ID.RA</c:v>
                </c:pt>
                <c:pt idx="4">
                  <c:v>ID.RM</c:v>
                </c:pt>
                <c:pt idx="5">
                  <c:v>ID.SC</c:v>
                </c:pt>
              </c:strCache>
            </c:strRef>
          </c:cat>
          <c:val>
            <c:numRef>
              <c:f>Resultate!$B$19:$B$24</c:f>
              <c:numCache>
                <c:formatCode>0.0</c:formatCode>
                <c:ptCount val="6"/>
                <c:pt idx="0">
                  <c:v>2.5</c:v>
                </c:pt>
                <c:pt idx="1">
                  <c:v>2.6</c:v>
                </c:pt>
                <c:pt idx="2">
                  <c:v>2</c:v>
                </c:pt>
                <c:pt idx="3">
                  <c:v>3</c:v>
                </c:pt>
                <c:pt idx="4">
                  <c:v>2</c:v>
                </c:pt>
                <c:pt idx="5">
                  <c:v>3</c:v>
                </c:pt>
              </c:numCache>
            </c:numRef>
          </c:val>
          <c:extLst xmlns:c16r2="http://schemas.microsoft.com/office/drawing/2015/06/chart">
            <c:ext xmlns:c16="http://schemas.microsoft.com/office/drawing/2014/chart" uri="{C3380CC4-5D6E-409C-BE32-E72D297353CC}">
              <c16:uniqueId val="{00000001-956F-4415-8618-F38C5A218EA6}"/>
            </c:ext>
          </c:extLst>
        </c:ser>
        <c:ser>
          <c:idx val="0"/>
          <c:order val="1"/>
          <c:tx>
            <c:v>Average</c:v>
          </c:tx>
          <c:spPr>
            <a:ln w="12700" cap="rnd">
              <a:solidFill>
                <a:schemeClr val="bg1">
                  <a:lumMod val="75000"/>
                </a:schemeClr>
              </a:solidFill>
              <a:prstDash val="sysDash"/>
              <a:round/>
            </a:ln>
            <a:effectLst/>
          </c:spPr>
          <c:marker>
            <c:symbol val="none"/>
          </c:marker>
          <c:val>
            <c:numRef>
              <c:f>Resultate!$C$19:$C$24</c:f>
              <c:numCache>
                <c:formatCode>0.0</c:formatCode>
                <c:ptCount val="6"/>
                <c:pt idx="0">
                  <c:v>2.7809523809523808</c:v>
                </c:pt>
                <c:pt idx="1">
                  <c:v>2.7809523809523808</c:v>
                </c:pt>
                <c:pt idx="2">
                  <c:v>2.7809523809523808</c:v>
                </c:pt>
                <c:pt idx="3">
                  <c:v>2.7809523809523808</c:v>
                </c:pt>
                <c:pt idx="4">
                  <c:v>2.7809523809523808</c:v>
                </c:pt>
                <c:pt idx="5">
                  <c:v>2.7809523809523808</c:v>
                </c:pt>
              </c:numCache>
            </c:numRef>
          </c:val>
          <c:extLst xmlns:c16r2="http://schemas.microsoft.com/office/drawing/2015/06/chart">
            <c:ext xmlns:c16="http://schemas.microsoft.com/office/drawing/2014/chart" uri="{C3380CC4-5D6E-409C-BE32-E72D297353CC}">
              <c16:uniqueId val="{00000000-A9E7-47FB-BA34-E3066B801515}"/>
            </c:ext>
          </c:extLst>
        </c:ser>
        <c:dLbls>
          <c:showLegendKey val="0"/>
          <c:showVal val="0"/>
          <c:showCatName val="0"/>
          <c:showSerName val="0"/>
          <c:showPercent val="0"/>
          <c:showBubbleSize val="0"/>
        </c:dLbls>
        <c:axId val="60924672"/>
        <c:axId val="60926208"/>
      </c:radarChart>
      <c:catAx>
        <c:axId val="6092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26208"/>
        <c:crosses val="autoZero"/>
        <c:auto val="1"/>
        <c:lblAlgn val="ctr"/>
        <c:lblOffset val="100"/>
        <c:noMultiLvlLbl val="0"/>
      </c:catAx>
      <c:valAx>
        <c:axId val="6092620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24672"/>
        <c:crosses val="autoZero"/>
        <c:crossBetween val="between"/>
        <c:min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Cybersecurity Maturity Bewertung</a:t>
            </a:r>
          </a:p>
        </c:rich>
      </c:tx>
      <c:layout/>
      <c:overlay val="0"/>
      <c:spPr>
        <a:noFill/>
        <a:ln>
          <a:noFill/>
        </a:ln>
        <a:effectLst/>
      </c:spPr>
    </c:title>
    <c:autoTitleDeleted val="0"/>
    <c:plotArea>
      <c:layout/>
      <c:radarChart>
        <c:radarStyle val="marker"/>
        <c:varyColors val="0"/>
        <c:ser>
          <c:idx val="1"/>
          <c:order val="0"/>
          <c:tx>
            <c:v>Average</c:v>
          </c:tx>
          <c:spPr>
            <a:ln w="12700" cap="rnd">
              <a:solidFill>
                <a:schemeClr val="bg1">
                  <a:lumMod val="75000"/>
                </a:schemeClr>
              </a:solidFill>
              <a:prstDash val="sysDash"/>
              <a:round/>
            </a:ln>
            <a:effectLst/>
          </c:spPr>
          <c:marker>
            <c:symbol val="none"/>
          </c:marker>
          <c:val>
            <c:numRef>
              <c:f>Resultate!$C$4:$C$8</c:f>
              <c:numCache>
                <c:formatCode>0.0</c:formatCode>
                <c:ptCount val="5"/>
                <c:pt idx="0">
                  <c:v>2.5588293650793648</c:v>
                </c:pt>
                <c:pt idx="1">
                  <c:v>2.5588293650793648</c:v>
                </c:pt>
                <c:pt idx="2">
                  <c:v>2.5588293650793648</c:v>
                </c:pt>
                <c:pt idx="3">
                  <c:v>2.5588293650793648</c:v>
                </c:pt>
                <c:pt idx="4">
                  <c:v>2.5588293650793648</c:v>
                </c:pt>
              </c:numCache>
            </c:numRef>
          </c:val>
          <c:extLst xmlns:c16r2="http://schemas.microsoft.com/office/drawing/2015/06/chart">
            <c:ext xmlns:c16="http://schemas.microsoft.com/office/drawing/2014/chart" uri="{C3380CC4-5D6E-409C-BE32-E72D297353CC}">
              <c16:uniqueId val="{00000001-F453-4DF3-A9B4-3908626C42A7}"/>
            </c:ext>
          </c:extLst>
        </c:ser>
        <c:ser>
          <c:idx val="0"/>
          <c:order val="1"/>
          <c:spPr>
            <a:ln w="28575" cap="rnd">
              <a:solidFill>
                <a:schemeClr val="accent2">
                  <a:lumMod val="60000"/>
                  <a:lumOff val="40000"/>
                </a:schemeClr>
              </a:solidFill>
              <a:round/>
            </a:ln>
            <a:effectLst/>
          </c:spPr>
          <c:marker>
            <c:symbol val="none"/>
          </c:marker>
          <c:cat>
            <c:strRef>
              <c:f>Resultate!$A$4:$A$8</c:f>
              <c:strCache>
                <c:ptCount val="5"/>
                <c:pt idx="0">
                  <c:v>ID</c:v>
                </c:pt>
                <c:pt idx="1">
                  <c:v>PR</c:v>
                </c:pt>
                <c:pt idx="2">
                  <c:v>DE</c:v>
                </c:pt>
                <c:pt idx="3">
                  <c:v>RS</c:v>
                </c:pt>
                <c:pt idx="4">
                  <c:v>RC</c:v>
                </c:pt>
              </c:strCache>
            </c:strRef>
          </c:cat>
          <c:val>
            <c:numRef>
              <c:f>Resultate!$B$4:$B$8</c:f>
              <c:numCache>
                <c:formatCode>0.0</c:formatCode>
                <c:ptCount val="5"/>
                <c:pt idx="0">
                  <c:v>2.7809523809523808</c:v>
                </c:pt>
                <c:pt idx="1">
                  <c:v>2.6833333333333336</c:v>
                </c:pt>
                <c:pt idx="2">
                  <c:v>2.8887499999999999</c:v>
                </c:pt>
                <c:pt idx="3">
                  <c:v>1.9966666666666668</c:v>
                </c:pt>
                <c:pt idx="4">
                  <c:v>2.4444444444444446</c:v>
                </c:pt>
              </c:numCache>
            </c:numRef>
          </c:val>
          <c:extLst xmlns:c16r2="http://schemas.microsoft.com/office/drawing/2015/06/chart">
            <c:ext xmlns:c16="http://schemas.microsoft.com/office/drawing/2014/chart" uri="{C3380CC4-5D6E-409C-BE32-E72D297353CC}">
              <c16:uniqueId val="{00000000-F453-4DF3-A9B4-3908626C42A7}"/>
            </c:ext>
          </c:extLst>
        </c:ser>
        <c:dLbls>
          <c:showLegendKey val="0"/>
          <c:showVal val="0"/>
          <c:showCatName val="0"/>
          <c:showSerName val="0"/>
          <c:showPercent val="0"/>
          <c:showBubbleSize val="0"/>
        </c:dLbls>
        <c:axId val="60943744"/>
        <c:axId val="60953728"/>
      </c:radarChart>
      <c:catAx>
        <c:axId val="6094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53728"/>
        <c:crosses val="autoZero"/>
        <c:auto val="1"/>
        <c:lblAlgn val="ctr"/>
        <c:lblOffset val="100"/>
        <c:noMultiLvlLbl val="0"/>
      </c:catAx>
      <c:valAx>
        <c:axId val="6095372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43744"/>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 - Protect</a:t>
            </a:r>
          </a:p>
        </c:rich>
      </c:tx>
      <c:layout/>
      <c:overlay val="0"/>
      <c:spPr>
        <a:noFill/>
        <a:ln>
          <a:noFill/>
        </a:ln>
        <a:effectLst/>
      </c:spPr>
    </c:title>
    <c:autoTitleDeleted val="0"/>
    <c:plotArea>
      <c:layout/>
      <c:radarChart>
        <c:radarStyle val="marker"/>
        <c:varyColors val="0"/>
        <c:ser>
          <c:idx val="0"/>
          <c:order val="0"/>
          <c:spPr>
            <a:ln w="19050" cap="rnd">
              <a:solidFill>
                <a:srgbClr val="7030A0"/>
              </a:solidFill>
              <a:prstDash val="solid"/>
              <a:round/>
            </a:ln>
            <a:effectLst/>
          </c:spPr>
          <c:marker>
            <c:symbol val="none"/>
          </c:marker>
          <c:cat>
            <c:strRef>
              <c:f>Resultate!$A$34:$A$39</c:f>
              <c:strCache>
                <c:ptCount val="6"/>
                <c:pt idx="0">
                  <c:v>PR.AC</c:v>
                </c:pt>
                <c:pt idx="1">
                  <c:v>PR.AT</c:v>
                </c:pt>
                <c:pt idx="2">
                  <c:v>PR.DS</c:v>
                </c:pt>
                <c:pt idx="3">
                  <c:v>PR.IP</c:v>
                </c:pt>
                <c:pt idx="4">
                  <c:v>PR.MA</c:v>
                </c:pt>
                <c:pt idx="5">
                  <c:v>PR.PT</c:v>
                </c:pt>
              </c:strCache>
            </c:strRef>
          </c:cat>
          <c:val>
            <c:numRef>
              <c:f>Resultate!$B$34:$B$39</c:f>
              <c:numCache>
                <c:formatCode>0.0</c:formatCode>
                <c:ptCount val="6"/>
                <c:pt idx="0">
                  <c:v>1.6666666666666667</c:v>
                </c:pt>
                <c:pt idx="1">
                  <c:v>2.6</c:v>
                </c:pt>
                <c:pt idx="2">
                  <c:v>3</c:v>
                </c:pt>
                <c:pt idx="3">
                  <c:v>2.6666666666666665</c:v>
                </c:pt>
                <c:pt idx="4">
                  <c:v>3</c:v>
                </c:pt>
                <c:pt idx="5">
                  <c:v>3.1666666666666665</c:v>
                </c:pt>
              </c:numCache>
            </c:numRef>
          </c:val>
          <c:extLst xmlns:c16r2="http://schemas.microsoft.com/office/drawing/2015/06/chart">
            <c:ext xmlns:c16="http://schemas.microsoft.com/office/drawing/2014/chart" uri="{C3380CC4-5D6E-409C-BE32-E72D297353CC}">
              <c16:uniqueId val="{00000000-C84F-4001-9349-961617773E1B}"/>
            </c:ext>
          </c:extLst>
        </c:ser>
        <c:ser>
          <c:idx val="1"/>
          <c:order val="1"/>
          <c:spPr>
            <a:ln w="12700" cap="rnd">
              <a:solidFill>
                <a:schemeClr val="bg1">
                  <a:lumMod val="75000"/>
                </a:schemeClr>
              </a:solidFill>
              <a:prstDash val="sysDash"/>
              <a:round/>
            </a:ln>
            <a:effectLst/>
          </c:spPr>
          <c:marker>
            <c:symbol val="none"/>
          </c:marker>
          <c:cat>
            <c:strRef>
              <c:f>Resultate!$A$34:$A$39</c:f>
              <c:strCache>
                <c:ptCount val="6"/>
                <c:pt idx="0">
                  <c:v>PR.AC</c:v>
                </c:pt>
                <c:pt idx="1">
                  <c:v>PR.AT</c:v>
                </c:pt>
                <c:pt idx="2">
                  <c:v>PR.DS</c:v>
                </c:pt>
                <c:pt idx="3">
                  <c:v>PR.IP</c:v>
                </c:pt>
                <c:pt idx="4">
                  <c:v>PR.MA</c:v>
                </c:pt>
                <c:pt idx="5">
                  <c:v>PR.PT</c:v>
                </c:pt>
              </c:strCache>
            </c:strRef>
          </c:cat>
          <c:val>
            <c:numRef>
              <c:f>Resultate!$C$34:$C$39</c:f>
              <c:numCache>
                <c:formatCode>0.0</c:formatCode>
                <c:ptCount val="6"/>
                <c:pt idx="0">
                  <c:v>2.6833333333333336</c:v>
                </c:pt>
                <c:pt idx="1">
                  <c:v>2.6833333333333336</c:v>
                </c:pt>
                <c:pt idx="2">
                  <c:v>2.6833333333333336</c:v>
                </c:pt>
                <c:pt idx="3">
                  <c:v>2.6833333333333336</c:v>
                </c:pt>
                <c:pt idx="4">
                  <c:v>2.6833333333333336</c:v>
                </c:pt>
                <c:pt idx="5">
                  <c:v>2.6833333333333336</c:v>
                </c:pt>
              </c:numCache>
            </c:numRef>
          </c:val>
          <c:extLst xmlns:c16r2="http://schemas.microsoft.com/office/drawing/2015/06/chart">
            <c:ext xmlns:c16="http://schemas.microsoft.com/office/drawing/2014/chart" uri="{C3380CC4-5D6E-409C-BE32-E72D297353CC}">
              <c16:uniqueId val="{00000001-C84F-4001-9349-961617773E1B}"/>
            </c:ext>
          </c:extLst>
        </c:ser>
        <c:dLbls>
          <c:showLegendKey val="0"/>
          <c:showVal val="0"/>
          <c:showCatName val="0"/>
          <c:showSerName val="0"/>
          <c:showPercent val="0"/>
          <c:showBubbleSize val="0"/>
        </c:dLbls>
        <c:axId val="60975360"/>
        <c:axId val="60985344"/>
      </c:radarChart>
      <c:catAx>
        <c:axId val="6097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85344"/>
        <c:crosses val="autoZero"/>
        <c:auto val="1"/>
        <c:lblAlgn val="ctr"/>
        <c:lblOffset val="100"/>
        <c:noMultiLvlLbl val="0"/>
      </c:catAx>
      <c:valAx>
        <c:axId val="609853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75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 - Detect</a:t>
            </a:r>
          </a:p>
        </c:rich>
      </c:tx>
      <c:overlay val="0"/>
      <c:spPr>
        <a:noFill/>
        <a:ln>
          <a:noFill/>
        </a:ln>
        <a:effectLst/>
      </c:spPr>
    </c:title>
    <c:autoTitleDeleted val="0"/>
    <c:plotArea>
      <c:layout/>
      <c:radarChart>
        <c:radarStyle val="marker"/>
        <c:varyColors val="0"/>
        <c:ser>
          <c:idx val="0"/>
          <c:order val="0"/>
          <c:spPr>
            <a:ln w="19050" cap="rnd">
              <a:solidFill>
                <a:srgbClr val="FFFF00"/>
              </a:solidFill>
              <a:prstDash val="solid"/>
              <a:round/>
            </a:ln>
            <a:effectLst/>
          </c:spPr>
          <c:marker>
            <c:symbol val="none"/>
          </c:marker>
          <c:cat>
            <c:strRef>
              <c:f>Resultate!$A$49:$A$51</c:f>
              <c:strCache>
                <c:ptCount val="3"/>
                <c:pt idx="0">
                  <c:v>DE.AE</c:v>
                </c:pt>
                <c:pt idx="1">
                  <c:v>DE.CM</c:v>
                </c:pt>
                <c:pt idx="2">
                  <c:v>DE.DP</c:v>
                </c:pt>
              </c:strCache>
            </c:strRef>
          </c:cat>
          <c:val>
            <c:numRef>
              <c:f>Resultate!$B$49:$B$51</c:f>
              <c:numCache>
                <c:formatCode>0.0</c:formatCode>
                <c:ptCount val="3"/>
                <c:pt idx="0">
                  <c:v>3.2</c:v>
                </c:pt>
                <c:pt idx="1">
                  <c:v>2.625</c:v>
                </c:pt>
                <c:pt idx="2">
                  <c:v>2.8412500000000001</c:v>
                </c:pt>
              </c:numCache>
            </c:numRef>
          </c:val>
          <c:extLst xmlns:c16r2="http://schemas.microsoft.com/office/drawing/2015/06/chart">
            <c:ext xmlns:c16="http://schemas.microsoft.com/office/drawing/2014/chart" uri="{C3380CC4-5D6E-409C-BE32-E72D297353CC}">
              <c16:uniqueId val="{00000000-EFD3-4B70-9902-2359E86C8827}"/>
            </c:ext>
          </c:extLst>
        </c:ser>
        <c:ser>
          <c:idx val="1"/>
          <c:order val="1"/>
          <c:spPr>
            <a:ln w="12700" cap="rnd">
              <a:solidFill>
                <a:schemeClr val="bg1">
                  <a:lumMod val="75000"/>
                </a:schemeClr>
              </a:solidFill>
              <a:prstDash val="sysDash"/>
              <a:round/>
            </a:ln>
            <a:effectLst/>
          </c:spPr>
          <c:marker>
            <c:symbol val="none"/>
          </c:marker>
          <c:cat>
            <c:strRef>
              <c:f>Resultate!$A$49:$A$51</c:f>
              <c:strCache>
                <c:ptCount val="3"/>
                <c:pt idx="0">
                  <c:v>DE.AE</c:v>
                </c:pt>
                <c:pt idx="1">
                  <c:v>DE.CM</c:v>
                </c:pt>
                <c:pt idx="2">
                  <c:v>DE.DP</c:v>
                </c:pt>
              </c:strCache>
            </c:strRef>
          </c:cat>
          <c:val>
            <c:numRef>
              <c:f>Resultate!$C$49:$C$51</c:f>
              <c:numCache>
                <c:formatCode>0.0</c:formatCode>
                <c:ptCount val="3"/>
                <c:pt idx="0">
                  <c:v>2.8887499999999999</c:v>
                </c:pt>
                <c:pt idx="1">
                  <c:v>2.8887499999999999</c:v>
                </c:pt>
                <c:pt idx="2">
                  <c:v>2.8887499999999999</c:v>
                </c:pt>
              </c:numCache>
            </c:numRef>
          </c:val>
          <c:extLst xmlns:c16r2="http://schemas.microsoft.com/office/drawing/2015/06/chart">
            <c:ext xmlns:c16="http://schemas.microsoft.com/office/drawing/2014/chart" uri="{C3380CC4-5D6E-409C-BE32-E72D297353CC}">
              <c16:uniqueId val="{00000001-EFD3-4B70-9902-2359E86C8827}"/>
            </c:ext>
          </c:extLst>
        </c:ser>
        <c:dLbls>
          <c:showLegendKey val="0"/>
          <c:showVal val="0"/>
          <c:showCatName val="0"/>
          <c:showSerName val="0"/>
          <c:showPercent val="0"/>
          <c:showBubbleSize val="0"/>
        </c:dLbls>
        <c:axId val="60998784"/>
        <c:axId val="61000320"/>
      </c:radarChart>
      <c:catAx>
        <c:axId val="6099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000320"/>
        <c:crosses val="autoZero"/>
        <c:auto val="1"/>
        <c:lblAlgn val="ctr"/>
        <c:lblOffset val="100"/>
        <c:noMultiLvlLbl val="0"/>
      </c:catAx>
      <c:valAx>
        <c:axId val="61000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998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 - Response</a:t>
            </a:r>
          </a:p>
        </c:rich>
      </c:tx>
      <c:overlay val="0"/>
      <c:spPr>
        <a:noFill/>
        <a:ln>
          <a:noFill/>
        </a:ln>
        <a:effectLst/>
      </c:spPr>
    </c:title>
    <c:autoTitleDeleted val="0"/>
    <c:plotArea>
      <c:layout/>
      <c:radarChart>
        <c:radarStyle val="marker"/>
        <c:varyColors val="0"/>
        <c:ser>
          <c:idx val="0"/>
          <c:order val="0"/>
          <c:spPr>
            <a:ln w="19050" cap="rnd">
              <a:solidFill>
                <a:srgbClr val="FF0000"/>
              </a:solidFill>
              <a:round/>
            </a:ln>
            <a:effectLst/>
          </c:spPr>
          <c:marker>
            <c:symbol val="none"/>
          </c:marker>
          <c:cat>
            <c:strRef>
              <c:f>Resultate!$A$64:$A$68</c:f>
              <c:strCache>
                <c:ptCount val="5"/>
                <c:pt idx="0">
                  <c:v>RS.RP</c:v>
                </c:pt>
                <c:pt idx="1">
                  <c:v>RS.CO</c:v>
                </c:pt>
                <c:pt idx="2">
                  <c:v>RS.AN</c:v>
                </c:pt>
                <c:pt idx="3">
                  <c:v>RS.MI</c:v>
                </c:pt>
                <c:pt idx="4">
                  <c:v>RS.IM</c:v>
                </c:pt>
              </c:strCache>
            </c:strRef>
          </c:cat>
          <c:val>
            <c:numRef>
              <c:f>Resultate!$B$64:$B$68</c:f>
              <c:numCache>
                <c:formatCode>0.0</c:formatCode>
                <c:ptCount val="5"/>
                <c:pt idx="0">
                  <c:v>3</c:v>
                </c:pt>
                <c:pt idx="1">
                  <c:v>2.4</c:v>
                </c:pt>
                <c:pt idx="2">
                  <c:v>0.75</c:v>
                </c:pt>
                <c:pt idx="3">
                  <c:v>2.3333333333333335</c:v>
                </c:pt>
                <c:pt idx="4">
                  <c:v>1.5</c:v>
                </c:pt>
              </c:numCache>
            </c:numRef>
          </c:val>
          <c:extLst xmlns:c16r2="http://schemas.microsoft.com/office/drawing/2015/06/chart">
            <c:ext xmlns:c16="http://schemas.microsoft.com/office/drawing/2014/chart" uri="{C3380CC4-5D6E-409C-BE32-E72D297353CC}">
              <c16:uniqueId val="{00000000-2435-44C3-A337-AD5C03DE4F99}"/>
            </c:ext>
          </c:extLst>
        </c:ser>
        <c:ser>
          <c:idx val="1"/>
          <c:order val="1"/>
          <c:spPr>
            <a:ln w="12700" cap="rnd">
              <a:solidFill>
                <a:schemeClr val="bg1">
                  <a:lumMod val="75000"/>
                </a:schemeClr>
              </a:solidFill>
              <a:prstDash val="sysDash"/>
              <a:round/>
            </a:ln>
            <a:effectLst/>
          </c:spPr>
          <c:marker>
            <c:symbol val="none"/>
          </c:marker>
          <c:cat>
            <c:strRef>
              <c:f>Resultate!$A$64:$A$68</c:f>
              <c:strCache>
                <c:ptCount val="5"/>
                <c:pt idx="0">
                  <c:v>RS.RP</c:v>
                </c:pt>
                <c:pt idx="1">
                  <c:v>RS.CO</c:v>
                </c:pt>
                <c:pt idx="2">
                  <c:v>RS.AN</c:v>
                </c:pt>
                <c:pt idx="3">
                  <c:v>RS.MI</c:v>
                </c:pt>
                <c:pt idx="4">
                  <c:v>RS.IM</c:v>
                </c:pt>
              </c:strCache>
            </c:strRef>
          </c:cat>
          <c:val>
            <c:numRef>
              <c:f>Resultate!$C$64:$C$68</c:f>
              <c:numCache>
                <c:formatCode>0.0</c:formatCode>
                <c:ptCount val="5"/>
                <c:pt idx="0">
                  <c:v>1.9966666666666668</c:v>
                </c:pt>
                <c:pt idx="1">
                  <c:v>1.9966666666666668</c:v>
                </c:pt>
                <c:pt idx="2">
                  <c:v>1.9966666666666668</c:v>
                </c:pt>
                <c:pt idx="3">
                  <c:v>1.9966666666666668</c:v>
                </c:pt>
                <c:pt idx="4">
                  <c:v>1.9966666666666668</c:v>
                </c:pt>
              </c:numCache>
            </c:numRef>
          </c:val>
          <c:extLst xmlns:c16r2="http://schemas.microsoft.com/office/drawing/2015/06/chart">
            <c:ext xmlns:c16="http://schemas.microsoft.com/office/drawing/2014/chart" uri="{C3380CC4-5D6E-409C-BE32-E72D297353CC}">
              <c16:uniqueId val="{00000001-2435-44C3-A337-AD5C03DE4F99}"/>
            </c:ext>
          </c:extLst>
        </c:ser>
        <c:dLbls>
          <c:showLegendKey val="0"/>
          <c:showVal val="0"/>
          <c:showCatName val="0"/>
          <c:showSerName val="0"/>
          <c:showPercent val="0"/>
          <c:showBubbleSize val="0"/>
        </c:dLbls>
        <c:axId val="61034496"/>
        <c:axId val="61036032"/>
      </c:radarChart>
      <c:catAx>
        <c:axId val="6103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036032"/>
        <c:crosses val="autoZero"/>
        <c:auto val="1"/>
        <c:lblAlgn val="ctr"/>
        <c:lblOffset val="100"/>
        <c:noMultiLvlLbl val="0"/>
      </c:catAx>
      <c:valAx>
        <c:axId val="6103603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034496"/>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RC - Recover</a:t>
            </a:r>
          </a:p>
        </c:rich>
      </c:tx>
      <c:overlay val="0"/>
      <c:spPr>
        <a:noFill/>
        <a:ln>
          <a:noFill/>
        </a:ln>
        <a:effectLst/>
      </c:spPr>
    </c:title>
    <c:autoTitleDeleted val="0"/>
    <c:plotArea>
      <c:layout/>
      <c:radarChart>
        <c:radarStyle val="marker"/>
        <c:varyColors val="0"/>
        <c:ser>
          <c:idx val="0"/>
          <c:order val="0"/>
          <c:spPr>
            <a:ln w="19050" cap="rnd">
              <a:solidFill>
                <a:srgbClr val="00B050"/>
              </a:solidFill>
              <a:round/>
            </a:ln>
            <a:effectLst/>
          </c:spPr>
          <c:marker>
            <c:symbol val="none"/>
          </c:marker>
          <c:cat>
            <c:strRef>
              <c:f>Resultate!$A$79:$A$81</c:f>
              <c:strCache>
                <c:ptCount val="3"/>
                <c:pt idx="0">
                  <c:v>RC.RP</c:v>
                </c:pt>
                <c:pt idx="1">
                  <c:v>RC.IM</c:v>
                </c:pt>
                <c:pt idx="2">
                  <c:v>IM.CO</c:v>
                </c:pt>
              </c:strCache>
            </c:strRef>
          </c:cat>
          <c:val>
            <c:numRef>
              <c:f>Resultate!$B$79:$B$81</c:f>
              <c:numCache>
                <c:formatCode>0.0</c:formatCode>
                <c:ptCount val="3"/>
                <c:pt idx="0">
                  <c:v>2</c:v>
                </c:pt>
                <c:pt idx="1">
                  <c:v>3</c:v>
                </c:pt>
                <c:pt idx="2">
                  <c:v>2.3333333333333335</c:v>
                </c:pt>
              </c:numCache>
            </c:numRef>
          </c:val>
          <c:extLst xmlns:c16r2="http://schemas.microsoft.com/office/drawing/2015/06/chart">
            <c:ext xmlns:c16="http://schemas.microsoft.com/office/drawing/2014/chart" uri="{C3380CC4-5D6E-409C-BE32-E72D297353CC}">
              <c16:uniqueId val="{00000000-54D2-4CA9-AF7E-1E8040B500B4}"/>
            </c:ext>
          </c:extLst>
        </c:ser>
        <c:ser>
          <c:idx val="1"/>
          <c:order val="1"/>
          <c:spPr>
            <a:ln w="12700" cap="rnd">
              <a:solidFill>
                <a:schemeClr val="bg1">
                  <a:lumMod val="75000"/>
                </a:schemeClr>
              </a:solidFill>
              <a:prstDash val="sysDash"/>
              <a:round/>
            </a:ln>
            <a:effectLst/>
          </c:spPr>
          <c:marker>
            <c:symbol val="none"/>
          </c:marker>
          <c:cat>
            <c:strRef>
              <c:f>Resultate!$A$79:$A$81</c:f>
              <c:strCache>
                <c:ptCount val="3"/>
                <c:pt idx="0">
                  <c:v>RC.RP</c:v>
                </c:pt>
                <c:pt idx="1">
                  <c:v>RC.IM</c:v>
                </c:pt>
                <c:pt idx="2">
                  <c:v>IM.CO</c:v>
                </c:pt>
              </c:strCache>
            </c:strRef>
          </c:cat>
          <c:val>
            <c:numRef>
              <c:f>Resultate!$C$79:$C$81</c:f>
              <c:numCache>
                <c:formatCode>0.0</c:formatCode>
                <c:ptCount val="3"/>
                <c:pt idx="0">
                  <c:v>2.4444444444444446</c:v>
                </c:pt>
                <c:pt idx="1">
                  <c:v>2.4444444444444446</c:v>
                </c:pt>
                <c:pt idx="2">
                  <c:v>2.4444444444444446</c:v>
                </c:pt>
              </c:numCache>
            </c:numRef>
          </c:val>
          <c:extLst xmlns:c16r2="http://schemas.microsoft.com/office/drawing/2015/06/chart">
            <c:ext xmlns:c16="http://schemas.microsoft.com/office/drawing/2014/chart" uri="{C3380CC4-5D6E-409C-BE32-E72D297353CC}">
              <c16:uniqueId val="{00000001-54D2-4CA9-AF7E-1E8040B500B4}"/>
            </c:ext>
          </c:extLst>
        </c:ser>
        <c:dLbls>
          <c:showLegendKey val="0"/>
          <c:showVal val="0"/>
          <c:showCatName val="0"/>
          <c:showSerName val="0"/>
          <c:showPercent val="0"/>
          <c:showBubbleSize val="0"/>
        </c:dLbls>
        <c:axId val="61099008"/>
        <c:axId val="61121280"/>
      </c:radarChart>
      <c:catAx>
        <c:axId val="6109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121280"/>
        <c:crosses val="autoZero"/>
        <c:auto val="1"/>
        <c:lblAlgn val="ctr"/>
        <c:lblOffset val="100"/>
        <c:noMultiLvlLbl val="0"/>
      </c:catAx>
      <c:valAx>
        <c:axId val="6112128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099008"/>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2116209</xdr:colOff>
      <xdr:row>4</xdr:row>
      <xdr:rowOff>40560</xdr:rowOff>
    </xdr:to>
    <xdr:pic>
      <xdr:nvPicPr>
        <xdr:cNvPr id="4" name="Grafik 3">
          <a:extLst>
            <a:ext uri="{FF2B5EF4-FFF2-40B4-BE49-F238E27FC236}">
              <a16:creationId xmlns="" xmlns:a16="http://schemas.microsoft.com/office/drawing/2014/main" id="{81DE1DDA-B08E-48CC-9459-C4893E6CC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973459" cy="959405"/>
        </a:xfrm>
        <a:prstGeom prst="rect">
          <a:avLst/>
        </a:prstGeom>
      </xdr:spPr>
    </xdr:pic>
    <xdr:clientData/>
  </xdr:twoCellAnchor>
  <xdr:twoCellAnchor>
    <xdr:from>
      <xdr:col>2</xdr:col>
      <xdr:colOff>19050</xdr:colOff>
      <xdr:row>0</xdr:row>
      <xdr:rowOff>152400</xdr:rowOff>
    </xdr:from>
    <xdr:to>
      <xdr:col>2</xdr:col>
      <xdr:colOff>2847975</xdr:colOff>
      <xdr:row>2</xdr:row>
      <xdr:rowOff>28575</xdr:rowOff>
    </xdr:to>
    <xdr:sp macro="" textlink="">
      <xdr:nvSpPr>
        <xdr:cNvPr id="5" name="Textfeld 4">
          <a:extLst>
            <a:ext uri="{FF2B5EF4-FFF2-40B4-BE49-F238E27FC236}">
              <a16:creationId xmlns="" xmlns:a16="http://schemas.microsoft.com/office/drawing/2014/main" id="{5E82F9F6-ECC6-4A9F-9C00-FEB4594A0C4F}"/>
            </a:ext>
          </a:extLst>
        </xdr:cNvPr>
        <xdr:cNvSpPr txBox="1"/>
      </xdr:nvSpPr>
      <xdr:spPr>
        <a:xfrm>
          <a:off x="3867150" y="152400"/>
          <a:ext cx="282892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chemeClr val="dk1"/>
              </a:solidFill>
              <a:effectLst/>
              <a:latin typeface="Arial" panose="020B0604020202020204" pitchFamily="34" charset="0"/>
              <a:ea typeface="+mn-ea"/>
              <a:cs typeface="Arial" panose="020B0604020202020204" pitchFamily="34" charset="0"/>
            </a:rPr>
            <a:t>Eidgenössisches Departement für Wirtschaft, Bildung und Forschung WBF</a:t>
          </a:r>
          <a:br>
            <a:rPr lang="de-CH" sz="1100" b="0" i="0" u="none" strike="noStrike">
              <a:solidFill>
                <a:schemeClr val="dk1"/>
              </a:solidFill>
              <a:effectLst/>
              <a:latin typeface="Arial" panose="020B0604020202020204" pitchFamily="34" charset="0"/>
              <a:ea typeface="+mn-ea"/>
              <a:cs typeface="Arial" panose="020B0604020202020204" pitchFamily="34" charset="0"/>
            </a:rPr>
          </a:br>
          <a:r>
            <a:rPr lang="de-CH" sz="1100" b="1" i="0" u="none" strike="noStrike">
              <a:solidFill>
                <a:schemeClr val="dk1"/>
              </a:solidFill>
              <a:effectLst/>
              <a:latin typeface="Arial" panose="020B0604020202020204" pitchFamily="34" charset="0"/>
              <a:ea typeface="+mn-ea"/>
              <a:cs typeface="Arial" panose="020B0604020202020204" pitchFamily="34" charset="0"/>
            </a:rPr>
            <a:t>Bundesamt für wirtschaftliche Landesversorgung BWL</a:t>
          </a:r>
          <a:br>
            <a:rPr lang="de-CH" sz="1100" b="1" i="0" u="none" strike="noStrike">
              <a:solidFill>
                <a:schemeClr val="dk1"/>
              </a:solidFill>
              <a:effectLst/>
              <a:latin typeface="Arial" panose="020B0604020202020204" pitchFamily="34" charset="0"/>
              <a:ea typeface="+mn-ea"/>
              <a:cs typeface="Arial" panose="020B0604020202020204" pitchFamily="34" charset="0"/>
            </a:rPr>
          </a:br>
          <a:r>
            <a:rPr lang="de-CH" sz="1100" b="0" i="0" u="none" strike="noStrike">
              <a:solidFill>
                <a:schemeClr val="dk1"/>
              </a:solidFill>
              <a:effectLst/>
              <a:latin typeface="Arial" panose="020B0604020202020204" pitchFamily="34" charset="0"/>
              <a:ea typeface="+mn-ea"/>
              <a:cs typeface="Arial" panose="020B0604020202020204" pitchFamily="34" charset="0"/>
            </a:rPr>
            <a:t>Fachbereich IKT</a:t>
          </a:r>
          <a:r>
            <a:rPr lang="de-CH">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676274</xdr:colOff>
      <xdr:row>18</xdr:row>
      <xdr:rowOff>9525</xdr:rowOff>
    </xdr:from>
    <xdr:to>
      <xdr:col>9</xdr:col>
      <xdr:colOff>161474</xdr:colOff>
      <xdr:row>30</xdr:row>
      <xdr:rowOff>129225</xdr:rowOff>
    </xdr:to>
    <xdr:graphicFrame macro="">
      <xdr:nvGraphicFramePr>
        <xdr:cNvPr id="2" name="Chart 1">
          <a:extLst>
            <a:ext uri="{FF2B5EF4-FFF2-40B4-BE49-F238E27FC236}">
              <a16:creationId xmlns="" xmlns:a16="http://schemas.microsoft.com/office/drawing/2014/main" id="{A9849F78-BA9D-49CB-9B1E-0E48DA6C9B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676274</xdr:colOff>
      <xdr:row>3</xdr:row>
      <xdr:rowOff>0</xdr:rowOff>
    </xdr:from>
    <xdr:to>
      <xdr:col>9</xdr:col>
      <xdr:colOff>161474</xdr:colOff>
      <xdr:row>15</xdr:row>
      <xdr:rowOff>119700</xdr:rowOff>
    </xdr:to>
    <xdr:graphicFrame macro="">
      <xdr:nvGraphicFramePr>
        <xdr:cNvPr id="3" name="Chart 2">
          <a:extLst>
            <a:ext uri="{FF2B5EF4-FFF2-40B4-BE49-F238E27FC236}">
              <a16:creationId xmlns="" xmlns:a16="http://schemas.microsoft.com/office/drawing/2014/main" id="{490AB3EA-3D1E-44BC-B76A-50B9609CF4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676274</xdr:colOff>
      <xdr:row>33</xdr:row>
      <xdr:rowOff>21431</xdr:rowOff>
    </xdr:from>
    <xdr:to>
      <xdr:col>9</xdr:col>
      <xdr:colOff>159543</xdr:colOff>
      <xdr:row>45</xdr:row>
      <xdr:rowOff>141131</xdr:rowOff>
    </xdr:to>
    <xdr:graphicFrame macro="">
      <xdr:nvGraphicFramePr>
        <xdr:cNvPr id="4" name="Chart 3">
          <a:extLst>
            <a:ext uri="{FF2B5EF4-FFF2-40B4-BE49-F238E27FC236}">
              <a16:creationId xmlns="" xmlns:a16="http://schemas.microsoft.com/office/drawing/2014/main" id="{3BB1508A-D3AC-490A-9F21-B674014E1C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676274</xdr:colOff>
      <xdr:row>48</xdr:row>
      <xdr:rowOff>26192</xdr:rowOff>
    </xdr:from>
    <xdr:to>
      <xdr:col>9</xdr:col>
      <xdr:colOff>161474</xdr:colOff>
      <xdr:row>60</xdr:row>
      <xdr:rowOff>145892</xdr:rowOff>
    </xdr:to>
    <xdr:graphicFrame macro="">
      <xdr:nvGraphicFramePr>
        <xdr:cNvPr id="5" name="Chart 4">
          <a:extLst>
            <a:ext uri="{FF2B5EF4-FFF2-40B4-BE49-F238E27FC236}">
              <a16:creationId xmlns="" xmlns:a16="http://schemas.microsoft.com/office/drawing/2014/main" id="{3143C9E3-7B78-4D5B-AC57-8B17E0A41A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676274</xdr:colOff>
      <xdr:row>63</xdr:row>
      <xdr:rowOff>11906</xdr:rowOff>
    </xdr:from>
    <xdr:to>
      <xdr:col>9</xdr:col>
      <xdr:colOff>161474</xdr:colOff>
      <xdr:row>75</xdr:row>
      <xdr:rowOff>131606</xdr:rowOff>
    </xdr:to>
    <xdr:graphicFrame macro="">
      <xdr:nvGraphicFramePr>
        <xdr:cNvPr id="7" name="Chart 6">
          <a:extLst>
            <a:ext uri="{FF2B5EF4-FFF2-40B4-BE49-F238E27FC236}">
              <a16:creationId xmlns="" xmlns:a16="http://schemas.microsoft.com/office/drawing/2014/main" id="{8815820A-AD5B-418D-940B-8C2ECBFFD1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676274</xdr:colOff>
      <xdr:row>78</xdr:row>
      <xdr:rowOff>30956</xdr:rowOff>
    </xdr:from>
    <xdr:to>
      <xdr:col>9</xdr:col>
      <xdr:colOff>161474</xdr:colOff>
      <xdr:row>90</xdr:row>
      <xdr:rowOff>150656</xdr:rowOff>
    </xdr:to>
    <xdr:graphicFrame macro="">
      <xdr:nvGraphicFramePr>
        <xdr:cNvPr id="6" name="Chart 5">
          <a:extLst>
            <a:ext uri="{FF2B5EF4-FFF2-40B4-BE49-F238E27FC236}">
              <a16:creationId xmlns="" xmlns:a16="http://schemas.microsoft.com/office/drawing/2014/main" id="{519CCC65-B6ED-46D9-A700-D3C3FD2AC8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44"/>
  <sheetViews>
    <sheetView tabSelected="1" view="pageBreakPreview" topLeftCell="A403" zoomScale="60" zoomScaleNormal="75" workbookViewId="0">
      <selection activeCell="B1" sqref="B1:B1048576"/>
    </sheetView>
  </sheetViews>
  <sheetFormatPr baseColWidth="10" defaultColWidth="11.19921875" defaultRowHeight="15" x14ac:dyDescent="0.25"/>
  <cols>
    <col min="1" max="1" width="11.19921875" style="24"/>
    <col min="2" max="2" width="41.19921875" style="147" customWidth="1"/>
    <col min="3" max="3" width="41.19921875" style="24" customWidth="1"/>
    <col min="4" max="4" width="8.796875" style="24" customWidth="1"/>
    <col min="5" max="5" width="24.59765625" style="24" customWidth="1"/>
    <col min="6" max="6" width="83.59765625" style="24" customWidth="1"/>
    <col min="7" max="16384" width="11.19921875" style="24"/>
  </cols>
  <sheetData>
    <row r="1" spans="1:6" s="81" customFormat="1" x14ac:dyDescent="0.25">
      <c r="B1" s="133"/>
    </row>
    <row r="2" spans="1:6" x14ac:dyDescent="0.25">
      <c r="A2" s="81"/>
      <c r="B2" s="133"/>
      <c r="C2" s="82"/>
      <c r="D2" s="79"/>
      <c r="E2" s="81"/>
      <c r="F2" s="81"/>
    </row>
    <row r="3" spans="1:6" x14ac:dyDescent="0.25">
      <c r="A3" s="81"/>
      <c r="B3" s="133"/>
      <c r="C3" s="79" t="s">
        <v>70</v>
      </c>
      <c r="D3" s="79"/>
      <c r="E3" s="81"/>
      <c r="F3" s="81"/>
    </row>
    <row r="4" spans="1:6" ht="35.4" x14ac:dyDescent="0.6">
      <c r="A4" s="78" t="s">
        <v>69</v>
      </c>
      <c r="B4" s="134"/>
      <c r="C4" s="79"/>
      <c r="D4" s="79"/>
      <c r="E4" s="79"/>
      <c r="F4" s="79"/>
    </row>
    <row r="5" spans="1:6" x14ac:dyDescent="0.25">
      <c r="A5" s="79"/>
      <c r="B5" s="134"/>
      <c r="C5" s="81"/>
      <c r="D5" s="81"/>
      <c r="E5" s="79"/>
      <c r="F5" s="80"/>
    </row>
    <row r="6" spans="1:6" x14ac:dyDescent="0.25">
      <c r="A6" s="79"/>
      <c r="B6" s="134"/>
      <c r="C6" s="81"/>
      <c r="D6" s="81"/>
      <c r="E6" s="79"/>
      <c r="F6" s="79"/>
    </row>
    <row r="7" spans="1:6" ht="15.6" thickBot="1" x14ac:dyDescent="0.3">
      <c r="A7" s="79"/>
      <c r="B7" s="134"/>
      <c r="C7" s="79"/>
      <c r="D7" s="79"/>
      <c r="E7" s="79"/>
      <c r="F7" s="79"/>
    </row>
    <row r="8" spans="1:6" ht="42.6" thickBot="1" x14ac:dyDescent="0.3">
      <c r="A8" s="25" t="s">
        <v>85</v>
      </c>
      <c r="B8" s="135" t="s">
        <v>80</v>
      </c>
      <c r="C8" s="26" t="s">
        <v>81</v>
      </c>
      <c r="D8" s="26" t="s">
        <v>82</v>
      </c>
      <c r="E8" s="26" t="s">
        <v>83</v>
      </c>
      <c r="F8" s="26" t="s">
        <v>84</v>
      </c>
    </row>
    <row r="9" spans="1:6" x14ac:dyDescent="0.25">
      <c r="A9" s="126" t="s">
        <v>0</v>
      </c>
      <c r="B9" s="136" t="s">
        <v>86</v>
      </c>
      <c r="C9" s="97" t="s">
        <v>87</v>
      </c>
      <c r="D9" s="103">
        <v>3</v>
      </c>
      <c r="E9" s="129"/>
      <c r="F9" s="27" t="s">
        <v>88</v>
      </c>
    </row>
    <row r="10" spans="1:6" x14ac:dyDescent="0.25">
      <c r="A10" s="127"/>
      <c r="B10" s="136"/>
      <c r="C10" s="97"/>
      <c r="D10" s="103"/>
      <c r="E10" s="130"/>
      <c r="F10" s="27" t="s">
        <v>89</v>
      </c>
    </row>
    <row r="11" spans="1:6" x14ac:dyDescent="0.25">
      <c r="A11" s="127"/>
      <c r="B11" s="136"/>
      <c r="C11" s="97"/>
      <c r="D11" s="103"/>
      <c r="E11" s="130"/>
      <c r="F11" s="27" t="s">
        <v>90</v>
      </c>
    </row>
    <row r="12" spans="1:6" x14ac:dyDescent="0.25">
      <c r="A12" s="127"/>
      <c r="B12" s="136"/>
      <c r="C12" s="97"/>
      <c r="D12" s="103"/>
      <c r="E12" s="130"/>
      <c r="F12" s="27" t="s">
        <v>91</v>
      </c>
    </row>
    <row r="13" spans="1:6" x14ac:dyDescent="0.25">
      <c r="A13" s="127"/>
      <c r="B13" s="136"/>
      <c r="C13" s="97"/>
      <c r="D13" s="103"/>
      <c r="E13" s="130"/>
      <c r="F13" s="83" t="s">
        <v>92</v>
      </c>
    </row>
    <row r="14" spans="1:6" x14ac:dyDescent="0.25">
      <c r="A14" s="127"/>
      <c r="B14" s="136"/>
      <c r="C14" s="97"/>
      <c r="D14" s="103"/>
      <c r="E14" s="130"/>
      <c r="F14" s="84" t="s">
        <v>562</v>
      </c>
    </row>
    <row r="15" spans="1:6" x14ac:dyDescent="0.25">
      <c r="A15" s="127"/>
      <c r="B15" s="136"/>
      <c r="C15" s="97"/>
      <c r="D15" s="103"/>
      <c r="E15" s="130"/>
      <c r="F15" s="88" t="s">
        <v>600</v>
      </c>
    </row>
    <row r="16" spans="1:6" x14ac:dyDescent="0.25">
      <c r="A16" s="127"/>
      <c r="B16" s="136"/>
      <c r="C16" s="97"/>
      <c r="D16" s="103"/>
      <c r="E16" s="131"/>
      <c r="F16" s="28" t="s">
        <v>93</v>
      </c>
    </row>
    <row r="17" spans="1:6" x14ac:dyDescent="0.25">
      <c r="A17" s="127"/>
      <c r="B17" s="136"/>
      <c r="C17" s="97" t="s">
        <v>94</v>
      </c>
      <c r="D17" s="104">
        <v>3</v>
      </c>
      <c r="E17" s="129"/>
      <c r="F17" s="27" t="s">
        <v>95</v>
      </c>
    </row>
    <row r="18" spans="1:6" x14ac:dyDescent="0.25">
      <c r="A18" s="127"/>
      <c r="B18" s="136"/>
      <c r="C18" s="97"/>
      <c r="D18" s="105"/>
      <c r="E18" s="130"/>
      <c r="F18" s="27" t="s">
        <v>96</v>
      </c>
    </row>
    <row r="19" spans="1:6" x14ac:dyDescent="0.25">
      <c r="A19" s="127"/>
      <c r="B19" s="136"/>
      <c r="C19" s="97"/>
      <c r="D19" s="105"/>
      <c r="E19" s="130"/>
      <c r="F19" s="27" t="s">
        <v>90</v>
      </c>
    </row>
    <row r="20" spans="1:6" x14ac:dyDescent="0.25">
      <c r="A20" s="127"/>
      <c r="B20" s="136"/>
      <c r="C20" s="97"/>
      <c r="D20" s="105"/>
      <c r="E20" s="130"/>
      <c r="F20" s="27" t="s">
        <v>91</v>
      </c>
    </row>
    <row r="21" spans="1:6" x14ac:dyDescent="0.25">
      <c r="A21" s="127"/>
      <c r="B21" s="136"/>
      <c r="C21" s="97"/>
      <c r="D21" s="105"/>
      <c r="E21" s="130"/>
      <c r="F21" s="27" t="s">
        <v>92</v>
      </c>
    </row>
    <row r="22" spans="1:6" x14ac:dyDescent="0.25">
      <c r="A22" s="127"/>
      <c r="B22" s="136"/>
      <c r="C22" s="97"/>
      <c r="D22" s="105"/>
      <c r="E22" s="130"/>
      <c r="F22" s="84" t="s">
        <v>562</v>
      </c>
    </row>
    <row r="23" spans="1:6" x14ac:dyDescent="0.25">
      <c r="A23" s="127"/>
      <c r="B23" s="136"/>
      <c r="C23" s="97"/>
      <c r="D23" s="105"/>
      <c r="E23" s="130"/>
      <c r="F23" s="88" t="s">
        <v>600</v>
      </c>
    </row>
    <row r="24" spans="1:6" x14ac:dyDescent="0.25">
      <c r="A24" s="127"/>
      <c r="B24" s="136"/>
      <c r="C24" s="97"/>
      <c r="D24" s="106"/>
      <c r="E24" s="131"/>
      <c r="F24" s="28" t="s">
        <v>93</v>
      </c>
    </row>
    <row r="25" spans="1:6" x14ac:dyDescent="0.25">
      <c r="A25" s="127"/>
      <c r="B25" s="136"/>
      <c r="C25" s="97" t="s">
        <v>97</v>
      </c>
      <c r="D25" s="104">
        <v>2</v>
      </c>
      <c r="E25" s="129"/>
      <c r="F25" s="27" t="s">
        <v>98</v>
      </c>
    </row>
    <row r="26" spans="1:6" x14ac:dyDescent="0.25">
      <c r="A26" s="127"/>
      <c r="B26" s="136"/>
      <c r="C26" s="97"/>
      <c r="D26" s="105"/>
      <c r="E26" s="130"/>
      <c r="F26" s="27" t="s">
        <v>99</v>
      </c>
    </row>
    <row r="27" spans="1:6" x14ac:dyDescent="0.25">
      <c r="A27" s="127"/>
      <c r="B27" s="136"/>
      <c r="C27" s="97"/>
      <c r="D27" s="105"/>
      <c r="E27" s="130"/>
      <c r="F27" s="27" t="s">
        <v>100</v>
      </c>
    </row>
    <row r="28" spans="1:6" x14ac:dyDescent="0.25">
      <c r="A28" s="127"/>
      <c r="B28" s="136"/>
      <c r="C28" s="97"/>
      <c r="D28" s="105"/>
      <c r="E28" s="130"/>
      <c r="F28" s="27" t="s">
        <v>101</v>
      </c>
    </row>
    <row r="29" spans="1:6" x14ac:dyDescent="0.25">
      <c r="A29" s="127"/>
      <c r="B29" s="136"/>
      <c r="C29" s="97"/>
      <c r="D29" s="105"/>
      <c r="E29" s="130"/>
      <c r="F29" s="84" t="s">
        <v>563</v>
      </c>
    </row>
    <row r="30" spans="1:6" x14ac:dyDescent="0.25">
      <c r="A30" s="127"/>
      <c r="B30" s="136"/>
      <c r="C30" s="97"/>
      <c r="D30" s="105"/>
      <c r="E30" s="130"/>
      <c r="F30" s="88" t="s">
        <v>601</v>
      </c>
    </row>
    <row r="31" spans="1:6" x14ac:dyDescent="0.25">
      <c r="A31" s="127"/>
      <c r="B31" s="136"/>
      <c r="C31" s="97"/>
      <c r="D31" s="106"/>
      <c r="E31" s="131"/>
      <c r="F31" s="27" t="s">
        <v>102</v>
      </c>
    </row>
    <row r="32" spans="1:6" x14ac:dyDescent="0.25">
      <c r="A32" s="127"/>
      <c r="B32" s="136"/>
      <c r="C32" s="97" t="s">
        <v>103</v>
      </c>
      <c r="D32" s="104">
        <v>3</v>
      </c>
      <c r="E32" s="129"/>
      <c r="F32" s="27" t="s">
        <v>104</v>
      </c>
    </row>
    <row r="33" spans="1:6" x14ac:dyDescent="0.25">
      <c r="A33" s="127"/>
      <c r="B33" s="136"/>
      <c r="C33" s="97"/>
      <c r="D33" s="105"/>
      <c r="E33" s="130"/>
      <c r="F33" s="27" t="s">
        <v>105</v>
      </c>
    </row>
    <row r="34" spans="1:6" x14ac:dyDescent="0.25">
      <c r="A34" s="127"/>
      <c r="B34" s="136"/>
      <c r="C34" s="97"/>
      <c r="D34" s="105"/>
      <c r="E34" s="130"/>
      <c r="F34" s="84" t="s">
        <v>563</v>
      </c>
    </row>
    <row r="35" spans="1:6" x14ac:dyDescent="0.25">
      <c r="A35" s="127"/>
      <c r="B35" s="136"/>
      <c r="C35" s="97"/>
      <c r="D35" s="105"/>
      <c r="E35" s="130"/>
      <c r="F35" s="88" t="s">
        <v>600</v>
      </c>
    </row>
    <row r="36" spans="1:6" x14ac:dyDescent="0.25">
      <c r="A36" s="127"/>
      <c r="B36" s="136"/>
      <c r="C36" s="97"/>
      <c r="D36" s="106"/>
      <c r="E36" s="131"/>
      <c r="F36" s="27" t="s">
        <v>106</v>
      </c>
    </row>
    <row r="37" spans="1:6" x14ac:dyDescent="0.25">
      <c r="A37" s="127"/>
      <c r="B37" s="136"/>
      <c r="C37" s="97" t="s">
        <v>107</v>
      </c>
      <c r="D37" s="103">
        <v>2</v>
      </c>
      <c r="E37" s="129"/>
      <c r="F37" s="27" t="s">
        <v>108</v>
      </c>
    </row>
    <row r="38" spans="1:6" x14ac:dyDescent="0.25">
      <c r="A38" s="127"/>
      <c r="B38" s="136"/>
      <c r="C38" s="97"/>
      <c r="D38" s="103"/>
      <c r="E38" s="130"/>
      <c r="F38" s="27" t="s">
        <v>109</v>
      </c>
    </row>
    <row r="39" spans="1:6" x14ac:dyDescent="0.25">
      <c r="A39" s="127"/>
      <c r="B39" s="136"/>
      <c r="C39" s="97"/>
      <c r="D39" s="103"/>
      <c r="E39" s="130"/>
      <c r="F39" s="27" t="s">
        <v>110</v>
      </c>
    </row>
    <row r="40" spans="1:6" x14ac:dyDescent="0.25">
      <c r="A40" s="127"/>
      <c r="B40" s="136"/>
      <c r="C40" s="97"/>
      <c r="D40" s="103"/>
      <c r="E40" s="130"/>
      <c r="F40" s="84" t="s">
        <v>563</v>
      </c>
    </row>
    <row r="41" spans="1:6" x14ac:dyDescent="0.25">
      <c r="A41" s="127"/>
      <c r="B41" s="136"/>
      <c r="C41" s="97"/>
      <c r="D41" s="103"/>
      <c r="E41" s="130"/>
      <c r="F41" s="88" t="s">
        <v>600</v>
      </c>
    </row>
    <row r="42" spans="1:6" x14ac:dyDescent="0.25">
      <c r="A42" s="127"/>
      <c r="B42" s="136"/>
      <c r="C42" s="97"/>
      <c r="D42" s="103"/>
      <c r="E42" s="131"/>
      <c r="F42" s="27" t="s">
        <v>111</v>
      </c>
    </row>
    <row r="43" spans="1:6" x14ac:dyDescent="0.25">
      <c r="A43" s="127"/>
      <c r="B43" s="136"/>
      <c r="C43" s="97" t="s">
        <v>112</v>
      </c>
      <c r="D43" s="103">
        <v>2</v>
      </c>
      <c r="E43" s="129"/>
      <c r="F43" s="27" t="s">
        <v>113</v>
      </c>
    </row>
    <row r="44" spans="1:6" x14ac:dyDescent="0.25">
      <c r="A44" s="127"/>
      <c r="B44" s="136"/>
      <c r="C44" s="97"/>
      <c r="D44" s="103"/>
      <c r="E44" s="130"/>
      <c r="F44" s="27" t="s">
        <v>114</v>
      </c>
    </row>
    <row r="45" spans="1:6" x14ac:dyDescent="0.25">
      <c r="A45" s="127"/>
      <c r="B45" s="136"/>
      <c r="C45" s="97"/>
      <c r="D45" s="103"/>
      <c r="E45" s="130"/>
      <c r="F45" s="29" t="s">
        <v>115</v>
      </c>
    </row>
    <row r="46" spans="1:6" x14ac:dyDescent="0.25">
      <c r="A46" s="127"/>
      <c r="B46" s="136"/>
      <c r="C46" s="97"/>
      <c r="D46" s="103"/>
      <c r="E46" s="130"/>
      <c r="F46" s="84" t="s">
        <v>564</v>
      </c>
    </row>
    <row r="47" spans="1:6" x14ac:dyDescent="0.25">
      <c r="A47" s="127"/>
      <c r="B47" s="136"/>
      <c r="C47" s="97"/>
      <c r="D47" s="103"/>
      <c r="E47" s="130"/>
      <c r="F47" s="88" t="s">
        <v>602</v>
      </c>
    </row>
    <row r="48" spans="1:6" x14ac:dyDescent="0.25">
      <c r="A48" s="127"/>
      <c r="B48" s="136"/>
      <c r="C48" s="97"/>
      <c r="D48" s="103"/>
      <c r="E48" s="131"/>
      <c r="F48" s="27" t="s">
        <v>116</v>
      </c>
    </row>
    <row r="49" spans="1:6" x14ac:dyDescent="0.25">
      <c r="A49" s="127"/>
      <c r="B49" s="137" t="s">
        <v>5</v>
      </c>
      <c r="C49" s="31"/>
      <c r="D49" s="32">
        <f>IF(COUNT(D9:D48)&lt;&gt;0,SUM(D8:D48)/COUNT(D9:D48),"")</f>
        <v>2.5</v>
      </c>
      <c r="E49" s="33"/>
      <c r="F49" s="34"/>
    </row>
    <row r="50" spans="1:6" ht="21.6" customHeight="1" x14ac:dyDescent="0.25">
      <c r="A50" s="127"/>
      <c r="B50" s="136" t="s">
        <v>117</v>
      </c>
      <c r="C50" s="97" t="s">
        <v>118</v>
      </c>
      <c r="D50" s="103">
        <v>3</v>
      </c>
      <c r="E50" s="101"/>
      <c r="F50" s="27" t="s">
        <v>119</v>
      </c>
    </row>
    <row r="51" spans="1:6" ht="21.6" customHeight="1" x14ac:dyDescent="0.25">
      <c r="A51" s="127"/>
      <c r="B51" s="136"/>
      <c r="C51" s="97"/>
      <c r="D51" s="103"/>
      <c r="E51" s="101"/>
      <c r="F51" s="27" t="s">
        <v>120</v>
      </c>
    </row>
    <row r="52" spans="1:6" ht="21.6" customHeight="1" x14ac:dyDescent="0.25">
      <c r="A52" s="127"/>
      <c r="B52" s="136"/>
      <c r="C52" s="97"/>
      <c r="D52" s="103"/>
      <c r="E52" s="101"/>
      <c r="F52" s="88" t="s">
        <v>602</v>
      </c>
    </row>
    <row r="53" spans="1:6" ht="31.8" customHeight="1" x14ac:dyDescent="0.25">
      <c r="A53" s="127"/>
      <c r="B53" s="136"/>
      <c r="C53" s="97"/>
      <c r="D53" s="103"/>
      <c r="E53" s="101"/>
      <c r="F53" s="27" t="s">
        <v>121</v>
      </c>
    </row>
    <row r="54" spans="1:6" ht="23.4" customHeight="1" x14ac:dyDescent="0.25">
      <c r="A54" s="127"/>
      <c r="B54" s="136"/>
      <c r="C54" s="97" t="s">
        <v>122</v>
      </c>
      <c r="D54" s="103">
        <v>2</v>
      </c>
      <c r="E54" s="107"/>
      <c r="F54" s="29" t="s">
        <v>123</v>
      </c>
    </row>
    <row r="55" spans="1:6" ht="47.4" customHeight="1" x14ac:dyDescent="0.25">
      <c r="A55" s="127"/>
      <c r="B55" s="136"/>
      <c r="C55" s="97"/>
      <c r="D55" s="103"/>
      <c r="E55" s="107"/>
      <c r="F55" s="27" t="s">
        <v>124</v>
      </c>
    </row>
    <row r="56" spans="1:6" x14ac:dyDescent="0.25">
      <c r="A56" s="127"/>
      <c r="B56" s="136"/>
      <c r="C56" s="97" t="s">
        <v>125</v>
      </c>
      <c r="D56" s="103">
        <v>3</v>
      </c>
      <c r="E56" s="101"/>
      <c r="F56" s="29" t="s">
        <v>126</v>
      </c>
    </row>
    <row r="57" spans="1:6" x14ac:dyDescent="0.25">
      <c r="A57" s="127"/>
      <c r="B57" s="136"/>
      <c r="C57" s="97"/>
      <c r="D57" s="103"/>
      <c r="E57" s="101"/>
      <c r="F57" s="29" t="s">
        <v>127</v>
      </c>
    </row>
    <row r="58" spans="1:6" x14ac:dyDescent="0.25">
      <c r="A58" s="127"/>
      <c r="B58" s="136"/>
      <c r="C58" s="97"/>
      <c r="D58" s="103"/>
      <c r="E58" s="101"/>
      <c r="F58" s="88" t="s">
        <v>602</v>
      </c>
    </row>
    <row r="59" spans="1:6" x14ac:dyDescent="0.25">
      <c r="A59" s="127"/>
      <c r="B59" s="136"/>
      <c r="C59" s="97"/>
      <c r="D59" s="103"/>
      <c r="E59" s="101"/>
      <c r="F59" s="29" t="s">
        <v>128</v>
      </c>
    </row>
    <row r="60" spans="1:6" x14ac:dyDescent="0.25">
      <c r="A60" s="127"/>
      <c r="B60" s="136"/>
      <c r="C60" s="97" t="s">
        <v>604</v>
      </c>
      <c r="D60" s="103">
        <v>3</v>
      </c>
      <c r="E60" s="129"/>
      <c r="F60" s="27" t="s">
        <v>129</v>
      </c>
    </row>
    <row r="61" spans="1:6" x14ac:dyDescent="0.25">
      <c r="A61" s="127"/>
      <c r="B61" s="136"/>
      <c r="C61" s="97"/>
      <c r="D61" s="103"/>
      <c r="E61" s="130"/>
      <c r="F61" s="84" t="s">
        <v>563</v>
      </c>
    </row>
    <row r="62" spans="1:6" x14ac:dyDescent="0.25">
      <c r="A62" s="127"/>
      <c r="B62" s="136"/>
      <c r="C62" s="97"/>
      <c r="D62" s="103"/>
      <c r="E62" s="130"/>
      <c r="F62" s="88" t="s">
        <v>602</v>
      </c>
    </row>
    <row r="63" spans="1:6" x14ac:dyDescent="0.25">
      <c r="A63" s="127"/>
      <c r="B63" s="136"/>
      <c r="C63" s="97"/>
      <c r="D63" s="103"/>
      <c r="E63" s="131"/>
      <c r="F63" s="29" t="s">
        <v>130</v>
      </c>
    </row>
    <row r="64" spans="1:6" x14ac:dyDescent="0.25">
      <c r="A64" s="127"/>
      <c r="B64" s="136"/>
      <c r="C64" s="97" t="s">
        <v>605</v>
      </c>
      <c r="D64" s="103">
        <v>2</v>
      </c>
      <c r="E64" s="101"/>
      <c r="F64" s="27" t="s">
        <v>131</v>
      </c>
    </row>
    <row r="65" spans="1:6" x14ac:dyDescent="0.25">
      <c r="A65" s="127"/>
      <c r="B65" s="136"/>
      <c r="C65" s="97"/>
      <c r="D65" s="103"/>
      <c r="E65" s="101"/>
      <c r="F65" s="27" t="s">
        <v>132</v>
      </c>
    </row>
    <row r="66" spans="1:6" x14ac:dyDescent="0.25">
      <c r="A66" s="127"/>
      <c r="B66" s="136"/>
      <c r="C66" s="97"/>
      <c r="D66" s="103"/>
      <c r="E66" s="101"/>
      <c r="F66" s="84" t="s">
        <v>563</v>
      </c>
    </row>
    <row r="67" spans="1:6" x14ac:dyDescent="0.25">
      <c r="A67" s="127"/>
      <c r="B67" s="136"/>
      <c r="C67" s="97"/>
      <c r="D67" s="103"/>
      <c r="E67" s="101"/>
      <c r="F67" s="88" t="s">
        <v>603</v>
      </c>
    </row>
    <row r="68" spans="1:6" x14ac:dyDescent="0.25">
      <c r="A68" s="127"/>
      <c r="B68" s="136"/>
      <c r="C68" s="97"/>
      <c r="D68" s="103"/>
      <c r="E68" s="101"/>
      <c r="F68" s="27" t="s">
        <v>133</v>
      </c>
    </row>
    <row r="69" spans="1:6" x14ac:dyDescent="0.25">
      <c r="A69" s="127"/>
      <c r="B69" s="137" t="s">
        <v>6</v>
      </c>
      <c r="C69" s="31"/>
      <c r="D69" s="32">
        <f>IF(COUNT(D50:D68)&lt;&gt;0,SUM(D50:D68)/COUNT(D50:D68),"")</f>
        <v>2.6</v>
      </c>
      <c r="E69" s="33"/>
      <c r="F69" s="34"/>
    </row>
    <row r="70" spans="1:6" x14ac:dyDescent="0.25">
      <c r="A70" s="127"/>
      <c r="B70" s="136" t="s">
        <v>462</v>
      </c>
      <c r="C70" s="97" t="s">
        <v>451</v>
      </c>
      <c r="D70" s="103">
        <v>3</v>
      </c>
      <c r="E70" s="101"/>
      <c r="F70" s="29" t="s">
        <v>134</v>
      </c>
    </row>
    <row r="71" spans="1:6" x14ac:dyDescent="0.25">
      <c r="A71" s="127"/>
      <c r="B71" s="136"/>
      <c r="C71" s="97"/>
      <c r="D71" s="103"/>
      <c r="E71" s="101"/>
      <c r="F71" s="29" t="s">
        <v>135</v>
      </c>
    </row>
    <row r="72" spans="1:6" x14ac:dyDescent="0.25">
      <c r="A72" s="127"/>
      <c r="B72" s="136"/>
      <c r="C72" s="97"/>
      <c r="D72" s="103"/>
      <c r="E72" s="101"/>
      <c r="F72" s="27" t="s">
        <v>136</v>
      </c>
    </row>
    <row r="73" spans="1:6" x14ac:dyDescent="0.25">
      <c r="A73" s="127"/>
      <c r="B73" s="136"/>
      <c r="C73" s="97"/>
      <c r="D73" s="103"/>
      <c r="E73" s="101"/>
      <c r="F73" s="84" t="s">
        <v>565</v>
      </c>
    </row>
    <row r="74" spans="1:6" x14ac:dyDescent="0.25">
      <c r="A74" s="127"/>
      <c r="B74" s="136"/>
      <c r="C74" s="97"/>
      <c r="D74" s="103"/>
      <c r="E74" s="101"/>
      <c r="F74" s="88" t="s">
        <v>602</v>
      </c>
    </row>
    <row r="75" spans="1:6" x14ac:dyDescent="0.25">
      <c r="A75" s="127"/>
      <c r="B75" s="136"/>
      <c r="C75" s="97"/>
      <c r="D75" s="103"/>
      <c r="E75" s="101"/>
      <c r="F75" s="27" t="s">
        <v>137</v>
      </c>
    </row>
    <row r="76" spans="1:6" x14ac:dyDescent="0.25">
      <c r="A76" s="127"/>
      <c r="B76" s="136"/>
      <c r="C76" s="97" t="s">
        <v>452</v>
      </c>
      <c r="D76" s="103">
        <v>4</v>
      </c>
      <c r="E76" s="101"/>
      <c r="F76" s="29" t="s">
        <v>138</v>
      </c>
    </row>
    <row r="77" spans="1:6" x14ac:dyDescent="0.25">
      <c r="A77" s="127"/>
      <c r="B77" s="136"/>
      <c r="C77" s="97"/>
      <c r="D77" s="103"/>
      <c r="E77" s="101"/>
      <c r="F77" s="29" t="s">
        <v>139</v>
      </c>
    </row>
    <row r="78" spans="1:6" x14ac:dyDescent="0.25">
      <c r="A78" s="127"/>
      <c r="B78" s="136"/>
      <c r="C78" s="97"/>
      <c r="D78" s="103"/>
      <c r="E78" s="101"/>
      <c r="F78" s="27" t="s">
        <v>140</v>
      </c>
    </row>
    <row r="79" spans="1:6" x14ac:dyDescent="0.25">
      <c r="A79" s="127"/>
      <c r="B79" s="136"/>
      <c r="C79" s="97"/>
      <c r="D79" s="103"/>
      <c r="E79" s="101"/>
      <c r="F79" s="84" t="s">
        <v>566</v>
      </c>
    </row>
    <row r="80" spans="1:6" x14ac:dyDescent="0.25">
      <c r="A80" s="127"/>
      <c r="B80" s="136"/>
      <c r="C80" s="97"/>
      <c r="D80" s="103"/>
      <c r="E80" s="101"/>
      <c r="F80" s="88" t="s">
        <v>602</v>
      </c>
    </row>
    <row r="81" spans="1:6" ht="25.2" customHeight="1" x14ac:dyDescent="0.25">
      <c r="A81" s="127"/>
      <c r="B81" s="136"/>
      <c r="C81" s="97"/>
      <c r="D81" s="103"/>
      <c r="E81" s="101"/>
      <c r="F81" s="27" t="s">
        <v>141</v>
      </c>
    </row>
    <row r="82" spans="1:6" x14ac:dyDescent="0.25">
      <c r="A82" s="127"/>
      <c r="B82" s="136"/>
      <c r="C82" s="97" t="s">
        <v>453</v>
      </c>
      <c r="D82" s="103">
        <v>3</v>
      </c>
      <c r="E82" s="101"/>
      <c r="F82" s="29" t="s">
        <v>142</v>
      </c>
    </row>
    <row r="83" spans="1:6" x14ac:dyDescent="0.25">
      <c r="A83" s="127"/>
      <c r="B83" s="136"/>
      <c r="C83" s="97"/>
      <c r="D83" s="103"/>
      <c r="E83" s="101"/>
      <c r="F83" s="29" t="s">
        <v>143</v>
      </c>
    </row>
    <row r="84" spans="1:6" x14ac:dyDescent="0.25">
      <c r="A84" s="127"/>
      <c r="B84" s="136"/>
      <c r="C84" s="97"/>
      <c r="D84" s="103"/>
      <c r="E84" s="101"/>
      <c r="F84" s="29" t="s">
        <v>144</v>
      </c>
    </row>
    <row r="85" spans="1:6" x14ac:dyDescent="0.25">
      <c r="A85" s="127"/>
      <c r="B85" s="136"/>
      <c r="C85" s="97"/>
      <c r="D85" s="103"/>
      <c r="E85" s="101"/>
      <c r="F85" s="84" t="s">
        <v>567</v>
      </c>
    </row>
    <row r="86" spans="1:6" x14ac:dyDescent="0.25">
      <c r="A86" s="127"/>
      <c r="B86" s="136"/>
      <c r="C86" s="97"/>
      <c r="D86" s="103"/>
      <c r="E86" s="101"/>
      <c r="F86" s="27" t="s">
        <v>145</v>
      </c>
    </row>
    <row r="87" spans="1:6" x14ac:dyDescent="0.25">
      <c r="A87" s="127"/>
      <c r="B87" s="136"/>
      <c r="C87" s="97" t="s">
        <v>454</v>
      </c>
      <c r="D87" s="103">
        <v>4</v>
      </c>
      <c r="E87" s="101"/>
      <c r="F87" s="29" t="s">
        <v>146</v>
      </c>
    </row>
    <row r="88" spans="1:6" x14ac:dyDescent="0.25">
      <c r="A88" s="127"/>
      <c r="B88" s="136"/>
      <c r="C88" s="97"/>
      <c r="D88" s="103"/>
      <c r="E88" s="101"/>
      <c r="F88" s="29" t="s">
        <v>147</v>
      </c>
    </row>
    <row r="89" spans="1:6" x14ac:dyDescent="0.25">
      <c r="A89" s="127"/>
      <c r="B89" s="136"/>
      <c r="C89" s="97"/>
      <c r="D89" s="103"/>
      <c r="E89" s="101"/>
      <c r="F89" s="29" t="s">
        <v>148</v>
      </c>
    </row>
    <row r="90" spans="1:6" x14ac:dyDescent="0.25">
      <c r="A90" s="127"/>
      <c r="B90" s="137" t="s">
        <v>7</v>
      </c>
      <c r="C90" s="30"/>
      <c r="D90" s="32">
        <f>IF(COUNT(D70:D89)&lt;&gt;0,SUM(D70:D89)/COUNT(D70:D89),"")</f>
        <v>3.5</v>
      </c>
      <c r="E90" s="35"/>
      <c r="F90" s="36"/>
    </row>
    <row r="91" spans="1:6" x14ac:dyDescent="0.25">
      <c r="A91" s="127"/>
      <c r="B91" s="98" t="s">
        <v>455</v>
      </c>
      <c r="C91" s="97" t="s">
        <v>456</v>
      </c>
      <c r="D91" s="111">
        <v>2</v>
      </c>
      <c r="E91" s="113"/>
      <c r="F91" s="27" t="s">
        <v>149</v>
      </c>
    </row>
    <row r="92" spans="1:6" x14ac:dyDescent="0.25">
      <c r="A92" s="127"/>
      <c r="B92" s="99"/>
      <c r="C92" s="97"/>
      <c r="D92" s="111"/>
      <c r="E92" s="113"/>
      <c r="F92" s="27" t="s">
        <v>150</v>
      </c>
    </row>
    <row r="93" spans="1:6" x14ac:dyDescent="0.25">
      <c r="A93" s="127"/>
      <c r="B93" s="99"/>
      <c r="C93" s="97"/>
      <c r="D93" s="111"/>
      <c r="E93" s="113"/>
      <c r="F93" s="27" t="s">
        <v>151</v>
      </c>
    </row>
    <row r="94" spans="1:6" x14ac:dyDescent="0.25">
      <c r="A94" s="127"/>
      <c r="B94" s="99"/>
      <c r="C94" s="97"/>
      <c r="D94" s="111"/>
      <c r="E94" s="113"/>
      <c r="F94" s="29" t="s">
        <v>152</v>
      </c>
    </row>
    <row r="95" spans="1:6" x14ac:dyDescent="0.25">
      <c r="A95" s="127"/>
      <c r="B95" s="99"/>
      <c r="C95" s="97"/>
      <c r="D95" s="111"/>
      <c r="E95" s="113"/>
      <c r="F95" s="27" t="s">
        <v>153</v>
      </c>
    </row>
    <row r="96" spans="1:6" ht="19.8" customHeight="1" x14ac:dyDescent="0.25">
      <c r="A96" s="127"/>
      <c r="B96" s="99"/>
      <c r="C96" s="97" t="s">
        <v>457</v>
      </c>
      <c r="D96" s="111">
        <v>3</v>
      </c>
      <c r="E96" s="113"/>
      <c r="F96" s="27" t="s">
        <v>154</v>
      </c>
    </row>
    <row r="97" spans="1:6" ht="19.8" customHeight="1" x14ac:dyDescent="0.25">
      <c r="A97" s="127"/>
      <c r="B97" s="99"/>
      <c r="C97" s="97"/>
      <c r="D97" s="111"/>
      <c r="E97" s="113"/>
      <c r="F97" s="27" t="s">
        <v>155</v>
      </c>
    </row>
    <row r="98" spans="1:6" ht="19.8" customHeight="1" x14ac:dyDescent="0.25">
      <c r="A98" s="127"/>
      <c r="B98" s="99"/>
      <c r="C98" s="97"/>
      <c r="D98" s="111"/>
      <c r="E98" s="113"/>
      <c r="F98" s="27" t="s">
        <v>156</v>
      </c>
    </row>
    <row r="99" spans="1:6" x14ac:dyDescent="0.25">
      <c r="A99" s="127"/>
      <c r="B99" s="99"/>
      <c r="C99" s="97" t="s">
        <v>458</v>
      </c>
      <c r="D99" s="111">
        <v>3</v>
      </c>
      <c r="E99" s="113"/>
      <c r="F99" s="27" t="s">
        <v>150</v>
      </c>
    </row>
    <row r="100" spans="1:6" x14ac:dyDescent="0.25">
      <c r="A100" s="127"/>
      <c r="B100" s="99"/>
      <c r="C100" s="97"/>
      <c r="D100" s="111"/>
      <c r="E100" s="113"/>
      <c r="F100" s="27" t="s">
        <v>154</v>
      </c>
    </row>
    <row r="101" spans="1:6" x14ac:dyDescent="0.25">
      <c r="A101" s="127"/>
      <c r="B101" s="99"/>
      <c r="C101" s="97"/>
      <c r="D101" s="111"/>
      <c r="E101" s="113"/>
      <c r="F101" s="27" t="s">
        <v>157</v>
      </c>
    </row>
    <row r="102" spans="1:6" x14ac:dyDescent="0.25">
      <c r="A102" s="127"/>
      <c r="B102" s="99"/>
      <c r="C102" s="97" t="s">
        <v>459</v>
      </c>
      <c r="D102" s="111">
        <v>2</v>
      </c>
      <c r="E102" s="113"/>
      <c r="F102" s="27" t="s">
        <v>158</v>
      </c>
    </row>
    <row r="103" spans="1:6" x14ac:dyDescent="0.25">
      <c r="A103" s="127"/>
      <c r="B103" s="99"/>
      <c r="C103" s="97"/>
      <c r="D103" s="111"/>
      <c r="E103" s="113"/>
      <c r="F103" s="27" t="s">
        <v>154</v>
      </c>
    </row>
    <row r="104" spans="1:6" x14ac:dyDescent="0.25">
      <c r="A104" s="127"/>
      <c r="B104" s="99"/>
      <c r="C104" s="97"/>
      <c r="D104" s="111"/>
      <c r="E104" s="113"/>
      <c r="F104" s="84" t="s">
        <v>568</v>
      </c>
    </row>
    <row r="105" spans="1:6" x14ac:dyDescent="0.25">
      <c r="A105" s="127"/>
      <c r="B105" s="99"/>
      <c r="C105" s="97"/>
      <c r="D105" s="111"/>
      <c r="E105" s="113"/>
      <c r="F105" s="27" t="s">
        <v>159</v>
      </c>
    </row>
    <row r="106" spans="1:6" ht="27.6" customHeight="1" x14ac:dyDescent="0.25">
      <c r="A106" s="127"/>
      <c r="B106" s="99"/>
      <c r="C106" s="97" t="s">
        <v>460</v>
      </c>
      <c r="D106" s="111">
        <v>3</v>
      </c>
      <c r="E106" s="113"/>
      <c r="F106" s="27" t="s">
        <v>160</v>
      </c>
    </row>
    <row r="107" spans="1:6" ht="27.6" customHeight="1" x14ac:dyDescent="0.25">
      <c r="A107" s="127"/>
      <c r="B107" s="99"/>
      <c r="C107" s="97"/>
      <c r="D107" s="111"/>
      <c r="E107" s="113"/>
      <c r="F107" s="27" t="s">
        <v>161</v>
      </c>
    </row>
    <row r="108" spans="1:6" ht="27.6" customHeight="1" x14ac:dyDescent="0.25">
      <c r="A108" s="127"/>
      <c r="B108" s="99"/>
      <c r="C108" s="97"/>
      <c r="D108" s="111"/>
      <c r="E108" s="113"/>
      <c r="F108" s="27" t="s">
        <v>162</v>
      </c>
    </row>
    <row r="109" spans="1:6" ht="18.600000000000001" customHeight="1" x14ac:dyDescent="0.25">
      <c r="A109" s="127"/>
      <c r="B109" s="99"/>
      <c r="C109" s="97" t="s">
        <v>461</v>
      </c>
      <c r="D109" s="111">
        <v>3</v>
      </c>
      <c r="E109" s="113"/>
      <c r="F109" s="27" t="s">
        <v>163</v>
      </c>
    </row>
    <row r="110" spans="1:6" ht="22.8" customHeight="1" x14ac:dyDescent="0.25">
      <c r="A110" s="127"/>
      <c r="B110" s="100"/>
      <c r="C110" s="97"/>
      <c r="D110" s="111"/>
      <c r="E110" s="113"/>
      <c r="F110" s="27" t="s">
        <v>164</v>
      </c>
    </row>
    <row r="111" spans="1:6" x14ac:dyDescent="0.25">
      <c r="A111" s="127"/>
      <c r="B111" s="137" t="s">
        <v>8</v>
      </c>
      <c r="C111" s="31"/>
      <c r="D111" s="32">
        <f>IF(COUNT(D91:D110)&lt;&gt;0,SUM(D91:D110)/COUNT(D91:D110),"")</f>
        <v>2.6666666666666665</v>
      </c>
      <c r="E111" s="37"/>
      <c r="F111" s="34"/>
    </row>
    <row r="112" spans="1:6" ht="28.8" customHeight="1" x14ac:dyDescent="0.25">
      <c r="A112" s="127"/>
      <c r="B112" s="136" t="s">
        <v>463</v>
      </c>
      <c r="C112" s="97" t="s">
        <v>464</v>
      </c>
      <c r="D112" s="111">
        <v>3</v>
      </c>
      <c r="E112" s="113"/>
      <c r="F112" s="29" t="s">
        <v>165</v>
      </c>
    </row>
    <row r="113" spans="1:6" ht="28.8" customHeight="1" x14ac:dyDescent="0.25">
      <c r="A113" s="127"/>
      <c r="B113" s="136"/>
      <c r="C113" s="97"/>
      <c r="D113" s="111"/>
      <c r="E113" s="113"/>
      <c r="F113" s="27" t="s">
        <v>166</v>
      </c>
    </row>
    <row r="114" spans="1:6" ht="28.8" customHeight="1" x14ac:dyDescent="0.25">
      <c r="A114" s="127"/>
      <c r="B114" s="136"/>
      <c r="C114" s="97"/>
      <c r="D114" s="111"/>
      <c r="E114" s="113"/>
      <c r="F114" s="29" t="s">
        <v>167</v>
      </c>
    </row>
    <row r="115" spans="1:6" x14ac:dyDescent="0.25">
      <c r="A115" s="127"/>
      <c r="B115" s="136"/>
      <c r="C115" s="97" t="s">
        <v>465</v>
      </c>
      <c r="D115" s="111">
        <v>3</v>
      </c>
      <c r="E115" s="113"/>
      <c r="F115" s="29" t="s">
        <v>168</v>
      </c>
    </row>
    <row r="116" spans="1:6" x14ac:dyDescent="0.25">
      <c r="A116" s="127"/>
      <c r="B116" s="136"/>
      <c r="C116" s="97"/>
      <c r="D116" s="111"/>
      <c r="E116" s="113"/>
      <c r="F116" s="27" t="s">
        <v>169</v>
      </c>
    </row>
    <row r="117" spans="1:6" x14ac:dyDescent="0.25">
      <c r="A117" s="127"/>
      <c r="B117" s="136"/>
      <c r="C117" s="97"/>
      <c r="D117" s="111"/>
      <c r="E117" s="113"/>
      <c r="F117" s="29" t="s">
        <v>170</v>
      </c>
    </row>
    <row r="118" spans="1:6" ht="66" x14ac:dyDescent="0.25">
      <c r="A118" s="127"/>
      <c r="B118" s="136"/>
      <c r="C118" s="38" t="s">
        <v>466</v>
      </c>
      <c r="D118" s="39">
        <v>4</v>
      </c>
      <c r="E118" s="40"/>
      <c r="F118" s="29" t="s">
        <v>171</v>
      </c>
    </row>
    <row r="119" spans="1:6" x14ac:dyDescent="0.25">
      <c r="A119" s="127"/>
      <c r="B119" s="137" t="s">
        <v>9</v>
      </c>
      <c r="C119" s="31"/>
      <c r="D119" s="32">
        <f>IF(COUNT(D112:D118)&lt;&gt;0,SUM(D112:D118)/COUNT(D112:D118),"")</f>
        <v>3.3333333333333335</v>
      </c>
      <c r="E119" s="37"/>
      <c r="F119" s="41"/>
    </row>
    <row r="120" spans="1:6" x14ac:dyDescent="0.25">
      <c r="A120" s="127"/>
      <c r="B120" s="136" t="s">
        <v>467</v>
      </c>
      <c r="C120" s="97" t="s">
        <v>468</v>
      </c>
      <c r="D120" s="111">
        <v>2</v>
      </c>
      <c r="E120" s="114"/>
      <c r="F120" s="27" t="s">
        <v>172</v>
      </c>
    </row>
    <row r="121" spans="1:6" x14ac:dyDescent="0.25">
      <c r="A121" s="127"/>
      <c r="B121" s="136"/>
      <c r="C121" s="97"/>
      <c r="D121" s="111"/>
      <c r="E121" s="114"/>
      <c r="F121" s="27" t="s">
        <v>173</v>
      </c>
    </row>
    <row r="122" spans="1:6" x14ac:dyDescent="0.25">
      <c r="A122" s="127"/>
      <c r="B122" s="136"/>
      <c r="C122" s="97"/>
      <c r="D122" s="111"/>
      <c r="E122" s="114"/>
      <c r="F122" s="27" t="s">
        <v>174</v>
      </c>
    </row>
    <row r="123" spans="1:6" x14ac:dyDescent="0.25">
      <c r="A123" s="127"/>
      <c r="B123" s="136"/>
      <c r="C123" s="97"/>
      <c r="D123" s="111"/>
      <c r="E123" s="114"/>
      <c r="F123" s="27" t="s">
        <v>175</v>
      </c>
    </row>
    <row r="124" spans="1:6" x14ac:dyDescent="0.25">
      <c r="A124" s="127"/>
      <c r="B124" s="136"/>
      <c r="C124" s="97"/>
      <c r="D124" s="111"/>
      <c r="E124" s="114"/>
      <c r="F124" s="27" t="s">
        <v>176</v>
      </c>
    </row>
    <row r="125" spans="1:6" ht="26.4" x14ac:dyDescent="0.25">
      <c r="A125" s="127"/>
      <c r="B125" s="136"/>
      <c r="C125" s="112" t="s">
        <v>469</v>
      </c>
      <c r="D125" s="111">
        <v>3</v>
      </c>
      <c r="E125" s="114"/>
      <c r="F125" s="27" t="s">
        <v>177</v>
      </c>
    </row>
    <row r="126" spans="1:6" ht="26.4" x14ac:dyDescent="0.25">
      <c r="A126" s="127"/>
      <c r="B126" s="136"/>
      <c r="C126" s="112"/>
      <c r="D126" s="111"/>
      <c r="E126" s="114"/>
      <c r="F126" s="27" t="s">
        <v>178</v>
      </c>
    </row>
    <row r="127" spans="1:6" x14ac:dyDescent="0.25">
      <c r="A127" s="127"/>
      <c r="B127" s="136"/>
      <c r="C127" s="112"/>
      <c r="D127" s="111"/>
      <c r="E127" s="114"/>
      <c r="F127" s="27" t="s">
        <v>179</v>
      </c>
    </row>
    <row r="128" spans="1:6" x14ac:dyDescent="0.25">
      <c r="A128" s="127"/>
      <c r="B128" s="136"/>
      <c r="C128" s="112"/>
      <c r="D128" s="111"/>
      <c r="E128" s="114"/>
      <c r="F128" s="27" t="s">
        <v>180</v>
      </c>
    </row>
    <row r="129" spans="1:6" ht="26.4" customHeight="1" x14ac:dyDescent="0.25">
      <c r="A129" s="127"/>
      <c r="B129" s="136"/>
      <c r="C129" s="112" t="s">
        <v>470</v>
      </c>
      <c r="D129" s="111">
        <v>2</v>
      </c>
      <c r="E129" s="114"/>
      <c r="F129" s="27" t="s">
        <v>181</v>
      </c>
    </row>
    <row r="130" spans="1:6" ht="26.4" customHeight="1" x14ac:dyDescent="0.25">
      <c r="A130" s="127"/>
      <c r="B130" s="136"/>
      <c r="C130" s="112"/>
      <c r="D130" s="111"/>
      <c r="E130" s="114"/>
      <c r="F130" s="27" t="s">
        <v>182</v>
      </c>
    </row>
    <row r="131" spans="1:6" ht="26.4" customHeight="1" x14ac:dyDescent="0.25">
      <c r="A131" s="127"/>
      <c r="B131" s="136"/>
      <c r="C131" s="112"/>
      <c r="D131" s="111"/>
      <c r="E131" s="114"/>
      <c r="F131" s="27" t="s">
        <v>183</v>
      </c>
    </row>
    <row r="132" spans="1:6" ht="26.4" customHeight="1" x14ac:dyDescent="0.25">
      <c r="A132" s="127"/>
      <c r="B132" s="136"/>
      <c r="C132" s="112"/>
      <c r="D132" s="111"/>
      <c r="E132" s="114"/>
      <c r="F132" s="27" t="s">
        <v>184</v>
      </c>
    </row>
    <row r="133" spans="1:6" ht="22.8" customHeight="1" x14ac:dyDescent="0.25">
      <c r="A133" s="127"/>
      <c r="B133" s="136"/>
      <c r="C133" s="112" t="s">
        <v>471</v>
      </c>
      <c r="D133" s="111">
        <v>2</v>
      </c>
      <c r="E133" s="114"/>
      <c r="F133" s="29" t="s">
        <v>185</v>
      </c>
    </row>
    <row r="134" spans="1:6" ht="22.8" customHeight="1" x14ac:dyDescent="0.25">
      <c r="A134" s="127"/>
      <c r="B134" s="136"/>
      <c r="C134" s="112"/>
      <c r="D134" s="111"/>
      <c r="E134" s="114"/>
      <c r="F134" s="29" t="s">
        <v>186</v>
      </c>
    </row>
    <row r="135" spans="1:6" ht="22.8" customHeight="1" x14ac:dyDescent="0.25">
      <c r="A135" s="127"/>
      <c r="B135" s="136"/>
      <c r="C135" s="112"/>
      <c r="D135" s="111"/>
      <c r="E135" s="114"/>
      <c r="F135" s="29" t="s">
        <v>187</v>
      </c>
    </row>
    <row r="136" spans="1:6" ht="22.8" customHeight="1" x14ac:dyDescent="0.25">
      <c r="A136" s="127"/>
      <c r="B136" s="136"/>
      <c r="C136" s="112"/>
      <c r="D136" s="111"/>
      <c r="E136" s="114"/>
      <c r="F136" s="29" t="s">
        <v>188</v>
      </c>
    </row>
    <row r="137" spans="1:6" ht="22.8" customHeight="1" x14ac:dyDescent="0.25">
      <c r="A137" s="127"/>
      <c r="B137" s="136"/>
      <c r="C137" s="112"/>
      <c r="D137" s="111"/>
      <c r="E137" s="114"/>
      <c r="F137" s="29" t="s">
        <v>189</v>
      </c>
    </row>
    <row r="138" spans="1:6" x14ac:dyDescent="0.25">
      <c r="A138" s="127"/>
      <c r="B138" s="136"/>
      <c r="C138" s="97" t="s">
        <v>472</v>
      </c>
      <c r="D138" s="111">
        <v>2</v>
      </c>
      <c r="E138" s="114"/>
      <c r="F138" s="29" t="s">
        <v>190</v>
      </c>
    </row>
    <row r="139" spans="1:6" x14ac:dyDescent="0.25">
      <c r="A139" s="127"/>
      <c r="B139" s="136"/>
      <c r="C139" s="97"/>
      <c r="D139" s="111"/>
      <c r="E139" s="114"/>
      <c r="F139" s="29" t="s">
        <v>191</v>
      </c>
    </row>
    <row r="140" spans="1:6" x14ac:dyDescent="0.25">
      <c r="A140" s="127"/>
      <c r="B140" s="136"/>
      <c r="C140" s="97"/>
      <c r="D140" s="111"/>
      <c r="E140" s="114"/>
      <c r="F140" s="29" t="s">
        <v>192</v>
      </c>
    </row>
    <row r="141" spans="1:6" x14ac:dyDescent="0.25">
      <c r="A141" s="127"/>
      <c r="B141" s="136"/>
      <c r="C141" s="97"/>
      <c r="D141" s="111"/>
      <c r="E141" s="114"/>
      <c r="F141" s="29" t="s">
        <v>193</v>
      </c>
    </row>
    <row r="142" spans="1:6" x14ac:dyDescent="0.25">
      <c r="A142" s="127"/>
      <c r="B142" s="136"/>
      <c r="C142" s="97"/>
      <c r="D142" s="111"/>
      <c r="E142" s="114"/>
      <c r="F142" s="29" t="s">
        <v>194</v>
      </c>
    </row>
    <row r="143" spans="1:6" x14ac:dyDescent="0.25">
      <c r="A143" s="127"/>
      <c r="B143" s="136"/>
      <c r="C143" s="97"/>
      <c r="D143" s="111"/>
      <c r="E143" s="114"/>
      <c r="F143" s="29" t="s">
        <v>195</v>
      </c>
    </row>
    <row r="144" spans="1:6" x14ac:dyDescent="0.25">
      <c r="A144" s="127"/>
      <c r="B144" s="137" t="s">
        <v>10</v>
      </c>
      <c r="C144" s="31"/>
      <c r="D144" s="32">
        <f>IF(COUNT(D120:D143)&lt;&gt;0,SUM(D120:D143)/COUNT(D120:D143),"")</f>
        <v>2.2000000000000002</v>
      </c>
      <c r="E144" s="37"/>
      <c r="F144" s="42"/>
    </row>
    <row r="145" spans="1:6" ht="15.6" thickBot="1" x14ac:dyDescent="0.3">
      <c r="A145" s="128"/>
      <c r="B145" s="138" t="s">
        <v>11</v>
      </c>
      <c r="C145" s="43"/>
      <c r="D145" s="44">
        <f>(D49+D69+D90+D111+D111+D119+D144)/7</f>
        <v>2.7809523809523808</v>
      </c>
      <c r="E145" s="45"/>
      <c r="F145" s="46"/>
    </row>
    <row r="146" spans="1:6" x14ac:dyDescent="0.25">
      <c r="A146" s="122" t="s">
        <v>1</v>
      </c>
      <c r="B146" s="136" t="s">
        <v>473</v>
      </c>
      <c r="C146" s="97" t="s">
        <v>474</v>
      </c>
      <c r="D146" s="111">
        <v>1</v>
      </c>
      <c r="E146" s="115"/>
      <c r="F146" s="29" t="s">
        <v>196</v>
      </c>
    </row>
    <row r="147" spans="1:6" x14ac:dyDescent="0.25">
      <c r="A147" s="123"/>
      <c r="B147" s="136"/>
      <c r="C147" s="97"/>
      <c r="D147" s="111"/>
      <c r="E147" s="115"/>
      <c r="F147" s="29" t="s">
        <v>197</v>
      </c>
    </row>
    <row r="148" spans="1:6" x14ac:dyDescent="0.25">
      <c r="A148" s="123"/>
      <c r="B148" s="136"/>
      <c r="C148" s="97"/>
      <c r="D148" s="111"/>
      <c r="E148" s="115"/>
      <c r="F148" s="29" t="s">
        <v>198</v>
      </c>
    </row>
    <row r="149" spans="1:6" x14ac:dyDescent="0.25">
      <c r="A149" s="123"/>
      <c r="B149" s="136"/>
      <c r="C149" s="97"/>
      <c r="D149" s="111"/>
      <c r="E149" s="115"/>
      <c r="F149" s="29" t="s">
        <v>199</v>
      </c>
    </row>
    <row r="150" spans="1:6" x14ac:dyDescent="0.25">
      <c r="A150" s="123"/>
      <c r="B150" s="136"/>
      <c r="C150" s="97"/>
      <c r="D150" s="111"/>
      <c r="E150" s="115"/>
      <c r="F150" s="29" t="s">
        <v>200</v>
      </c>
    </row>
    <row r="151" spans="1:6" x14ac:dyDescent="0.25">
      <c r="A151" s="123"/>
      <c r="B151" s="136"/>
      <c r="C151" s="97"/>
      <c r="D151" s="111"/>
      <c r="E151" s="115"/>
      <c r="F151" s="84" t="s">
        <v>570</v>
      </c>
    </row>
    <row r="152" spans="1:6" x14ac:dyDescent="0.25">
      <c r="A152" s="123"/>
      <c r="B152" s="136"/>
      <c r="C152" s="97"/>
      <c r="D152" s="111"/>
      <c r="E152" s="115"/>
      <c r="F152" s="88" t="s">
        <v>606</v>
      </c>
    </row>
    <row r="153" spans="1:6" x14ac:dyDescent="0.25">
      <c r="A153" s="123"/>
      <c r="B153" s="136"/>
      <c r="C153" s="97"/>
      <c r="D153" s="111"/>
      <c r="E153" s="115"/>
      <c r="F153" s="88" t="s">
        <v>615</v>
      </c>
    </row>
    <row r="154" spans="1:6" x14ac:dyDescent="0.25">
      <c r="A154" s="123"/>
      <c r="B154" s="136"/>
      <c r="C154" s="97"/>
      <c r="D154" s="111"/>
      <c r="E154" s="115"/>
      <c r="F154" s="29" t="s">
        <v>201</v>
      </c>
    </row>
    <row r="155" spans="1:6" x14ac:dyDescent="0.25">
      <c r="A155" s="123"/>
      <c r="B155" s="136"/>
      <c r="C155" s="97" t="s">
        <v>475</v>
      </c>
      <c r="D155" s="111">
        <v>2</v>
      </c>
      <c r="E155" s="115"/>
      <c r="F155" s="29" t="s">
        <v>202</v>
      </c>
    </row>
    <row r="156" spans="1:6" x14ac:dyDescent="0.25">
      <c r="A156" s="123"/>
      <c r="B156" s="136"/>
      <c r="C156" s="97"/>
      <c r="D156" s="111"/>
      <c r="E156" s="115"/>
      <c r="F156" s="29" t="s">
        <v>203</v>
      </c>
    </row>
    <row r="157" spans="1:6" x14ac:dyDescent="0.25">
      <c r="A157" s="123"/>
      <c r="B157" s="136"/>
      <c r="C157" s="97"/>
      <c r="D157" s="111"/>
      <c r="E157" s="115"/>
      <c r="F157" s="29" t="s">
        <v>204</v>
      </c>
    </row>
    <row r="158" spans="1:6" x14ac:dyDescent="0.25">
      <c r="A158" s="123"/>
      <c r="B158" s="136"/>
      <c r="C158" s="97"/>
      <c r="D158" s="111"/>
      <c r="E158" s="115"/>
      <c r="F158" s="84" t="s">
        <v>569</v>
      </c>
    </row>
    <row r="159" spans="1:6" x14ac:dyDescent="0.25">
      <c r="A159" s="123"/>
      <c r="B159" s="136"/>
      <c r="C159" s="97"/>
      <c r="D159" s="111"/>
      <c r="E159" s="115"/>
      <c r="F159" s="88" t="s">
        <v>606</v>
      </c>
    </row>
    <row r="160" spans="1:6" x14ac:dyDescent="0.25">
      <c r="A160" s="123"/>
      <c r="B160" s="136"/>
      <c r="C160" s="97"/>
      <c r="D160" s="111"/>
      <c r="E160" s="115"/>
      <c r="F160" s="88" t="s">
        <v>615</v>
      </c>
    </row>
    <row r="161" spans="1:6" x14ac:dyDescent="0.25">
      <c r="A161" s="123"/>
      <c r="B161" s="136"/>
      <c r="C161" s="97"/>
      <c r="D161" s="111"/>
      <c r="E161" s="115"/>
      <c r="F161" s="29" t="s">
        <v>205</v>
      </c>
    </row>
    <row r="162" spans="1:6" x14ac:dyDescent="0.25">
      <c r="A162" s="123"/>
      <c r="B162" s="136"/>
      <c r="C162" s="97" t="s">
        <v>476</v>
      </c>
      <c r="D162" s="111">
        <v>2</v>
      </c>
      <c r="E162" s="115"/>
      <c r="F162" s="29" t="s">
        <v>206</v>
      </c>
    </row>
    <row r="163" spans="1:6" x14ac:dyDescent="0.25">
      <c r="A163" s="123"/>
      <c r="B163" s="136"/>
      <c r="C163" s="97"/>
      <c r="D163" s="111"/>
      <c r="E163" s="115"/>
      <c r="F163" s="29" t="s">
        <v>207</v>
      </c>
    </row>
    <row r="164" spans="1:6" x14ac:dyDescent="0.25">
      <c r="A164" s="123"/>
      <c r="B164" s="136"/>
      <c r="C164" s="97"/>
      <c r="D164" s="111"/>
      <c r="E164" s="115"/>
      <c r="F164" s="29" t="s">
        <v>208</v>
      </c>
    </row>
    <row r="165" spans="1:6" x14ac:dyDescent="0.25">
      <c r="A165" s="123"/>
      <c r="B165" s="136"/>
      <c r="C165" s="97"/>
      <c r="D165" s="111"/>
      <c r="E165" s="115"/>
      <c r="F165" s="29" t="s">
        <v>209</v>
      </c>
    </row>
    <row r="166" spans="1:6" x14ac:dyDescent="0.25">
      <c r="A166" s="123"/>
      <c r="B166" s="136"/>
      <c r="C166" s="97"/>
      <c r="D166" s="111"/>
      <c r="E166" s="115"/>
      <c r="F166" s="84" t="s">
        <v>571</v>
      </c>
    </row>
    <row r="167" spans="1:6" x14ac:dyDescent="0.25">
      <c r="A167" s="123"/>
      <c r="B167" s="136"/>
      <c r="C167" s="97"/>
      <c r="D167" s="111"/>
      <c r="E167" s="115"/>
      <c r="F167" s="88" t="s">
        <v>601</v>
      </c>
    </row>
    <row r="168" spans="1:6" x14ac:dyDescent="0.25">
      <c r="A168" s="123"/>
      <c r="B168" s="136"/>
      <c r="C168" s="97"/>
      <c r="D168" s="111"/>
      <c r="E168" s="115"/>
      <c r="F168" s="88" t="s">
        <v>615</v>
      </c>
    </row>
    <row r="169" spans="1:6" x14ac:dyDescent="0.25">
      <c r="A169" s="123"/>
      <c r="B169" s="136"/>
      <c r="C169" s="97"/>
      <c r="D169" s="111"/>
      <c r="E169" s="115"/>
      <c r="F169" s="29" t="s">
        <v>210</v>
      </c>
    </row>
    <row r="170" spans="1:6" x14ac:dyDescent="0.25">
      <c r="A170" s="123"/>
      <c r="B170" s="136"/>
      <c r="C170" s="97" t="s">
        <v>477</v>
      </c>
      <c r="D170" s="111">
        <v>2</v>
      </c>
      <c r="E170" s="115"/>
      <c r="F170" s="29" t="s">
        <v>211</v>
      </c>
    </row>
    <row r="171" spans="1:6" x14ac:dyDescent="0.25">
      <c r="A171" s="123"/>
      <c r="B171" s="136"/>
      <c r="C171" s="97"/>
      <c r="D171" s="111"/>
      <c r="E171" s="115"/>
      <c r="F171" s="29" t="s">
        <v>212</v>
      </c>
    </row>
    <row r="172" spans="1:6" x14ac:dyDescent="0.25">
      <c r="A172" s="123"/>
      <c r="B172" s="136"/>
      <c r="C172" s="97"/>
      <c r="D172" s="111"/>
      <c r="E172" s="115"/>
      <c r="F172" s="29" t="s">
        <v>213</v>
      </c>
    </row>
    <row r="173" spans="1:6" x14ac:dyDescent="0.25">
      <c r="A173" s="123"/>
      <c r="B173" s="136"/>
      <c r="C173" s="97"/>
      <c r="D173" s="111"/>
      <c r="E173" s="115"/>
      <c r="F173" s="29" t="s">
        <v>214</v>
      </c>
    </row>
    <row r="174" spans="1:6" x14ac:dyDescent="0.25">
      <c r="A174" s="123"/>
      <c r="B174" s="136"/>
      <c r="C174" s="97"/>
      <c r="D174" s="111"/>
      <c r="E174" s="115"/>
      <c r="F174" s="84" t="s">
        <v>572</v>
      </c>
    </row>
    <row r="175" spans="1:6" x14ac:dyDescent="0.25">
      <c r="A175" s="123"/>
      <c r="B175" s="136"/>
      <c r="C175" s="97"/>
      <c r="D175" s="111"/>
      <c r="E175" s="115"/>
      <c r="F175" s="88" t="s">
        <v>607</v>
      </c>
    </row>
    <row r="176" spans="1:6" x14ac:dyDescent="0.25">
      <c r="A176" s="123"/>
      <c r="B176" s="136"/>
      <c r="C176" s="97"/>
      <c r="D176" s="111"/>
      <c r="E176" s="115"/>
      <c r="F176" s="88" t="s">
        <v>615</v>
      </c>
    </row>
    <row r="177" spans="1:6" x14ac:dyDescent="0.25">
      <c r="A177" s="123"/>
      <c r="B177" s="136"/>
      <c r="C177" s="97"/>
      <c r="D177" s="111"/>
      <c r="E177" s="115"/>
      <c r="F177" s="29" t="s">
        <v>215</v>
      </c>
    </row>
    <row r="178" spans="1:6" x14ac:dyDescent="0.25">
      <c r="A178" s="123"/>
      <c r="B178" s="136"/>
      <c r="C178" s="97" t="s">
        <v>478</v>
      </c>
      <c r="D178" s="111">
        <v>2</v>
      </c>
      <c r="E178" s="115"/>
      <c r="F178" s="29" t="s">
        <v>216</v>
      </c>
    </row>
    <row r="179" spans="1:6" x14ac:dyDescent="0.25">
      <c r="A179" s="123"/>
      <c r="B179" s="136"/>
      <c r="C179" s="97"/>
      <c r="D179" s="111"/>
      <c r="E179" s="115"/>
      <c r="F179" s="29" t="s">
        <v>217</v>
      </c>
    </row>
    <row r="180" spans="1:6" x14ac:dyDescent="0.25">
      <c r="A180" s="123"/>
      <c r="B180" s="136"/>
      <c r="C180" s="97"/>
      <c r="D180" s="111"/>
      <c r="E180" s="115"/>
      <c r="F180" s="29" t="s">
        <v>218</v>
      </c>
    </row>
    <row r="181" spans="1:6" x14ac:dyDescent="0.25">
      <c r="A181" s="123"/>
      <c r="B181" s="136"/>
      <c r="C181" s="97"/>
      <c r="D181" s="111"/>
      <c r="E181" s="115"/>
      <c r="F181" s="84" t="s">
        <v>573</v>
      </c>
    </row>
    <row r="182" spans="1:6" x14ac:dyDescent="0.25">
      <c r="A182" s="123"/>
      <c r="B182" s="136"/>
      <c r="C182" s="97"/>
      <c r="D182" s="111"/>
      <c r="E182" s="115"/>
      <c r="F182" s="88" t="s">
        <v>601</v>
      </c>
    </row>
    <row r="183" spans="1:6" x14ac:dyDescent="0.25">
      <c r="A183" s="123"/>
      <c r="B183" s="136"/>
      <c r="C183" s="97"/>
      <c r="D183" s="111"/>
      <c r="E183" s="115"/>
      <c r="F183" s="88" t="s">
        <v>615</v>
      </c>
    </row>
    <row r="184" spans="1:6" x14ac:dyDescent="0.25">
      <c r="A184" s="123"/>
      <c r="B184" s="136"/>
      <c r="C184" s="97"/>
      <c r="D184" s="111"/>
      <c r="E184" s="115"/>
      <c r="F184" s="29" t="s">
        <v>219</v>
      </c>
    </row>
    <row r="185" spans="1:6" x14ac:dyDescent="0.25">
      <c r="A185" s="123"/>
      <c r="B185" s="136"/>
      <c r="C185" s="97" t="s">
        <v>479</v>
      </c>
      <c r="D185" s="111">
        <v>1</v>
      </c>
      <c r="E185" s="115"/>
      <c r="F185" s="87" t="s">
        <v>588</v>
      </c>
    </row>
    <row r="186" spans="1:6" x14ac:dyDescent="0.25">
      <c r="A186" s="123"/>
      <c r="B186" s="136"/>
      <c r="C186" s="97"/>
      <c r="D186" s="111"/>
      <c r="E186" s="115"/>
      <c r="F186" s="87" t="s">
        <v>587</v>
      </c>
    </row>
    <row r="187" spans="1:6" x14ac:dyDescent="0.25">
      <c r="A187" s="123"/>
      <c r="B187" s="136"/>
      <c r="C187" s="97"/>
      <c r="D187" s="111"/>
      <c r="E187" s="115"/>
      <c r="F187" s="87" t="s">
        <v>589</v>
      </c>
    </row>
    <row r="188" spans="1:6" x14ac:dyDescent="0.25">
      <c r="A188" s="123"/>
      <c r="B188" s="136"/>
      <c r="C188" s="97"/>
      <c r="D188" s="111"/>
      <c r="E188" s="115"/>
      <c r="F188" s="87" t="s">
        <v>590</v>
      </c>
    </row>
    <row r="189" spans="1:6" x14ac:dyDescent="0.25">
      <c r="A189" s="123"/>
      <c r="B189" s="136"/>
      <c r="C189" s="97"/>
      <c r="D189" s="111"/>
      <c r="E189" s="115"/>
      <c r="F189" s="87" t="s">
        <v>591</v>
      </c>
    </row>
    <row r="190" spans="1:6" x14ac:dyDescent="0.25">
      <c r="A190" s="123"/>
      <c r="B190" s="136"/>
      <c r="C190" s="97"/>
      <c r="D190" s="111"/>
      <c r="E190" s="115"/>
      <c r="F190" s="84" t="s">
        <v>572</v>
      </c>
    </row>
    <row r="191" spans="1:6" x14ac:dyDescent="0.25">
      <c r="A191" s="123"/>
      <c r="B191" s="136"/>
      <c r="C191" s="97"/>
      <c r="D191" s="111"/>
      <c r="E191" s="115"/>
      <c r="F191" s="88" t="s">
        <v>606</v>
      </c>
    </row>
    <row r="192" spans="1:6" x14ac:dyDescent="0.25">
      <c r="A192" s="123"/>
      <c r="B192" s="136"/>
      <c r="C192" s="97"/>
      <c r="D192" s="111"/>
      <c r="E192" s="115"/>
      <c r="F192" s="88" t="s">
        <v>615</v>
      </c>
    </row>
    <row r="193" spans="1:6" x14ac:dyDescent="0.25">
      <c r="A193" s="123"/>
      <c r="B193" s="136"/>
      <c r="C193" s="97"/>
      <c r="D193" s="111"/>
      <c r="E193" s="115"/>
      <c r="F193" s="29" t="s">
        <v>592</v>
      </c>
    </row>
    <row r="194" spans="1:6" x14ac:dyDescent="0.25">
      <c r="A194" s="123"/>
      <c r="B194" s="137" t="s">
        <v>16</v>
      </c>
      <c r="C194" s="31"/>
      <c r="D194" s="32">
        <f>IF(COUNT(D146:D193)&lt;&gt;0,SUM(D146:D193)/COUNT(D146:D193),"")</f>
        <v>1.6666666666666667</v>
      </c>
      <c r="E194" s="37"/>
      <c r="F194" s="41"/>
    </row>
    <row r="195" spans="1:6" x14ac:dyDescent="0.25">
      <c r="A195" s="123"/>
      <c r="B195" s="136" t="s">
        <v>480</v>
      </c>
      <c r="C195" s="97" t="s">
        <v>481</v>
      </c>
      <c r="D195" s="111">
        <v>3</v>
      </c>
      <c r="E195" s="115"/>
      <c r="F195" s="29" t="s">
        <v>220</v>
      </c>
    </row>
    <row r="196" spans="1:6" x14ac:dyDescent="0.25">
      <c r="A196" s="123"/>
      <c r="B196" s="136"/>
      <c r="C196" s="97"/>
      <c r="D196" s="111"/>
      <c r="E196" s="115"/>
      <c r="F196" s="29" t="s">
        <v>221</v>
      </c>
    </row>
    <row r="197" spans="1:6" x14ac:dyDescent="0.25">
      <c r="A197" s="123"/>
      <c r="B197" s="136"/>
      <c r="C197" s="97"/>
      <c r="D197" s="111"/>
      <c r="E197" s="115"/>
      <c r="F197" s="29" t="s">
        <v>222</v>
      </c>
    </row>
    <row r="198" spans="1:6" x14ac:dyDescent="0.25">
      <c r="A198" s="123"/>
      <c r="B198" s="136"/>
      <c r="C198" s="97"/>
      <c r="D198" s="111"/>
      <c r="E198" s="115"/>
      <c r="F198" s="29" t="s">
        <v>223</v>
      </c>
    </row>
    <row r="199" spans="1:6" x14ac:dyDescent="0.25">
      <c r="A199" s="123"/>
      <c r="B199" s="136"/>
      <c r="C199" s="97"/>
      <c r="D199" s="111"/>
      <c r="E199" s="115"/>
      <c r="F199" s="88" t="s">
        <v>608</v>
      </c>
    </row>
    <row r="200" spans="1:6" x14ac:dyDescent="0.25">
      <c r="A200" s="123"/>
      <c r="B200" s="136"/>
      <c r="C200" s="97"/>
      <c r="D200" s="111"/>
      <c r="E200" s="115"/>
      <c r="F200" s="29" t="s">
        <v>224</v>
      </c>
    </row>
    <row r="201" spans="1:6" x14ac:dyDescent="0.25">
      <c r="A201" s="123"/>
      <c r="B201" s="136"/>
      <c r="C201" s="97" t="s">
        <v>482</v>
      </c>
      <c r="D201" s="111">
        <v>2</v>
      </c>
      <c r="E201" s="115"/>
      <c r="F201" s="29" t="s">
        <v>225</v>
      </c>
    </row>
    <row r="202" spans="1:6" x14ac:dyDescent="0.25">
      <c r="A202" s="123"/>
      <c r="B202" s="136"/>
      <c r="C202" s="97"/>
      <c r="D202" s="111"/>
      <c r="E202" s="115"/>
      <c r="F202" s="29" t="s">
        <v>226</v>
      </c>
    </row>
    <row r="203" spans="1:6" x14ac:dyDescent="0.25">
      <c r="A203" s="123"/>
      <c r="B203" s="136"/>
      <c r="C203" s="97"/>
      <c r="D203" s="111"/>
      <c r="E203" s="115"/>
      <c r="F203" s="29" t="s">
        <v>227</v>
      </c>
    </row>
    <row r="204" spans="1:6" x14ac:dyDescent="0.25">
      <c r="A204" s="123"/>
      <c r="B204" s="136"/>
      <c r="C204" s="97"/>
      <c r="D204" s="111"/>
      <c r="E204" s="115"/>
      <c r="F204" s="29" t="s">
        <v>228</v>
      </c>
    </row>
    <row r="205" spans="1:6" x14ac:dyDescent="0.25">
      <c r="A205" s="123"/>
      <c r="B205" s="136"/>
      <c r="C205" s="97"/>
      <c r="D205" s="111"/>
      <c r="E205" s="115"/>
      <c r="F205" s="88" t="s">
        <v>608</v>
      </c>
    </row>
    <row r="206" spans="1:6" x14ac:dyDescent="0.25">
      <c r="A206" s="123"/>
      <c r="B206" s="136"/>
      <c r="C206" s="97"/>
      <c r="D206" s="111"/>
      <c r="E206" s="115"/>
      <c r="F206" s="29" t="s">
        <v>229</v>
      </c>
    </row>
    <row r="207" spans="1:6" x14ac:dyDescent="0.25">
      <c r="A207" s="123"/>
      <c r="B207" s="136"/>
      <c r="C207" s="97" t="s">
        <v>483</v>
      </c>
      <c r="D207" s="111">
        <v>3</v>
      </c>
      <c r="E207" s="115"/>
      <c r="F207" s="29" t="s">
        <v>230</v>
      </c>
    </row>
    <row r="208" spans="1:6" x14ac:dyDescent="0.25">
      <c r="A208" s="123"/>
      <c r="B208" s="136"/>
      <c r="C208" s="97"/>
      <c r="D208" s="111"/>
      <c r="E208" s="115"/>
      <c r="F208" s="29" t="s">
        <v>231</v>
      </c>
    </row>
    <row r="209" spans="1:6" x14ac:dyDescent="0.25">
      <c r="A209" s="123"/>
      <c r="B209" s="136"/>
      <c r="C209" s="97"/>
      <c r="D209" s="111"/>
      <c r="E209" s="115"/>
      <c r="F209" s="29" t="s">
        <v>222</v>
      </c>
    </row>
    <row r="210" spans="1:6" x14ac:dyDescent="0.25">
      <c r="A210" s="123"/>
      <c r="B210" s="136"/>
      <c r="C210" s="97"/>
      <c r="D210" s="111"/>
      <c r="E210" s="115"/>
      <c r="F210" s="29" t="s">
        <v>232</v>
      </c>
    </row>
    <row r="211" spans="1:6" x14ac:dyDescent="0.25">
      <c r="A211" s="123"/>
      <c r="B211" s="136"/>
      <c r="C211" s="97"/>
      <c r="D211" s="111"/>
      <c r="E211" s="115"/>
      <c r="F211" s="88" t="s">
        <v>608</v>
      </c>
    </row>
    <row r="212" spans="1:6" x14ac:dyDescent="0.25">
      <c r="A212" s="123"/>
      <c r="B212" s="136"/>
      <c r="C212" s="97"/>
      <c r="D212" s="111"/>
      <c r="E212" s="115"/>
      <c r="F212" s="29" t="s">
        <v>233</v>
      </c>
    </row>
    <row r="213" spans="1:6" x14ac:dyDescent="0.25">
      <c r="A213" s="123"/>
      <c r="B213" s="136"/>
      <c r="C213" s="97" t="s">
        <v>484</v>
      </c>
      <c r="D213" s="111">
        <v>3</v>
      </c>
      <c r="E213" s="115"/>
      <c r="F213" s="27" t="s">
        <v>234</v>
      </c>
    </row>
    <row r="214" spans="1:6" x14ac:dyDescent="0.25">
      <c r="A214" s="123"/>
      <c r="B214" s="136"/>
      <c r="C214" s="97"/>
      <c r="D214" s="111"/>
      <c r="E214" s="115"/>
      <c r="F214" s="27" t="s">
        <v>235</v>
      </c>
    </row>
    <row r="215" spans="1:6" x14ac:dyDescent="0.25">
      <c r="A215" s="123"/>
      <c r="B215" s="136"/>
      <c r="C215" s="97"/>
      <c r="D215" s="111"/>
      <c r="E215" s="115"/>
      <c r="F215" s="27" t="s">
        <v>236</v>
      </c>
    </row>
    <row r="216" spans="1:6" x14ac:dyDescent="0.25">
      <c r="A216" s="123"/>
      <c r="B216" s="136"/>
      <c r="C216" s="97"/>
      <c r="D216" s="111"/>
      <c r="E216" s="115"/>
      <c r="F216" s="29" t="s">
        <v>237</v>
      </c>
    </row>
    <row r="217" spans="1:6" x14ac:dyDescent="0.25">
      <c r="A217" s="123"/>
      <c r="B217" s="136"/>
      <c r="C217" s="97"/>
      <c r="D217" s="111"/>
      <c r="E217" s="115"/>
      <c r="F217" s="88" t="s">
        <v>608</v>
      </c>
    </row>
    <row r="218" spans="1:6" x14ac:dyDescent="0.25">
      <c r="A218" s="123"/>
      <c r="B218" s="136"/>
      <c r="C218" s="97"/>
      <c r="D218" s="111"/>
      <c r="E218" s="115"/>
      <c r="F218" s="27" t="s">
        <v>238</v>
      </c>
    </row>
    <row r="219" spans="1:6" x14ac:dyDescent="0.25">
      <c r="A219" s="123"/>
      <c r="B219" s="136"/>
      <c r="C219" s="97" t="s">
        <v>485</v>
      </c>
      <c r="D219" s="111">
        <v>2</v>
      </c>
      <c r="E219" s="115"/>
      <c r="F219" s="29" t="s">
        <v>230</v>
      </c>
    </row>
    <row r="220" spans="1:6" x14ac:dyDescent="0.25">
      <c r="A220" s="123"/>
      <c r="B220" s="136"/>
      <c r="C220" s="97"/>
      <c r="D220" s="111"/>
      <c r="E220" s="115"/>
      <c r="F220" s="29" t="s">
        <v>239</v>
      </c>
    </row>
    <row r="221" spans="1:6" x14ac:dyDescent="0.25">
      <c r="A221" s="123"/>
      <c r="B221" s="136"/>
      <c r="C221" s="97"/>
      <c r="D221" s="111"/>
      <c r="E221" s="115"/>
      <c r="F221" s="29" t="s">
        <v>222</v>
      </c>
    </row>
    <row r="222" spans="1:6" x14ac:dyDescent="0.25">
      <c r="A222" s="123"/>
      <c r="B222" s="136"/>
      <c r="C222" s="97"/>
      <c r="D222" s="111"/>
      <c r="E222" s="115"/>
      <c r="F222" s="29" t="s">
        <v>237</v>
      </c>
    </row>
    <row r="223" spans="1:6" x14ac:dyDescent="0.25">
      <c r="A223" s="123"/>
      <c r="B223" s="136"/>
      <c r="C223" s="97"/>
      <c r="D223" s="111"/>
      <c r="E223" s="115"/>
      <c r="F223" s="88" t="s">
        <v>608</v>
      </c>
    </row>
    <row r="224" spans="1:6" x14ac:dyDescent="0.25">
      <c r="A224" s="123"/>
      <c r="B224" s="136"/>
      <c r="C224" s="97"/>
      <c r="D224" s="111"/>
      <c r="E224" s="115"/>
      <c r="F224" s="29" t="s">
        <v>229</v>
      </c>
    </row>
    <row r="225" spans="1:6" x14ac:dyDescent="0.25">
      <c r="A225" s="123"/>
      <c r="B225" s="137" t="s">
        <v>17</v>
      </c>
      <c r="C225" s="31"/>
      <c r="D225" s="32">
        <f>IF(COUNT(D195:D224)&lt;&gt;0,SUM(D195:D224)/COUNT(D195:D224),"")</f>
        <v>2.6</v>
      </c>
      <c r="E225" s="37"/>
      <c r="F225" s="41"/>
    </row>
    <row r="226" spans="1:6" x14ac:dyDescent="0.25">
      <c r="A226" s="123"/>
      <c r="B226" s="136" t="s">
        <v>486</v>
      </c>
      <c r="C226" s="97" t="s">
        <v>487</v>
      </c>
      <c r="D226" s="111">
        <v>3</v>
      </c>
      <c r="E226" s="115"/>
      <c r="F226" s="27" t="s">
        <v>240</v>
      </c>
    </row>
    <row r="227" spans="1:6" x14ac:dyDescent="0.25">
      <c r="A227" s="123"/>
      <c r="B227" s="136"/>
      <c r="C227" s="97"/>
      <c r="D227" s="111"/>
      <c r="E227" s="115"/>
      <c r="F227" s="27" t="s">
        <v>241</v>
      </c>
    </row>
    <row r="228" spans="1:6" x14ac:dyDescent="0.25">
      <c r="A228" s="123"/>
      <c r="B228" s="136"/>
      <c r="C228" s="97"/>
      <c r="D228" s="111"/>
      <c r="E228" s="115"/>
      <c r="F228" s="27" t="s">
        <v>242</v>
      </c>
    </row>
    <row r="229" spans="1:6" x14ac:dyDescent="0.25">
      <c r="A229" s="123"/>
      <c r="B229" s="136"/>
      <c r="C229" s="97"/>
      <c r="D229" s="111"/>
      <c r="E229" s="115"/>
      <c r="F229" s="29" t="s">
        <v>243</v>
      </c>
    </row>
    <row r="230" spans="1:6" x14ac:dyDescent="0.25">
      <c r="A230" s="123"/>
      <c r="B230" s="136"/>
      <c r="C230" s="97"/>
      <c r="D230" s="111"/>
      <c r="E230" s="115"/>
      <c r="F230" s="84" t="s">
        <v>609</v>
      </c>
    </row>
    <row r="231" spans="1:6" x14ac:dyDescent="0.25">
      <c r="A231" s="123"/>
      <c r="B231" s="136"/>
      <c r="C231" s="97"/>
      <c r="D231" s="111"/>
      <c r="E231" s="115"/>
      <c r="F231" s="88" t="s">
        <v>602</v>
      </c>
    </row>
    <row r="232" spans="1:6" x14ac:dyDescent="0.25">
      <c r="A232" s="123"/>
      <c r="B232" s="136"/>
      <c r="C232" s="97"/>
      <c r="D232" s="111"/>
      <c r="E232" s="115"/>
      <c r="F232" s="27" t="s">
        <v>244</v>
      </c>
    </row>
    <row r="233" spans="1:6" x14ac:dyDescent="0.25">
      <c r="A233" s="123"/>
      <c r="B233" s="136"/>
      <c r="C233" s="97" t="s">
        <v>574</v>
      </c>
      <c r="D233" s="111">
        <v>4</v>
      </c>
      <c r="E233" s="115"/>
      <c r="F233" s="29" t="s">
        <v>245</v>
      </c>
    </row>
    <row r="234" spans="1:6" x14ac:dyDescent="0.25">
      <c r="A234" s="123"/>
      <c r="B234" s="136"/>
      <c r="C234" s="97"/>
      <c r="D234" s="111"/>
      <c r="E234" s="115"/>
      <c r="F234" s="29" t="s">
        <v>246</v>
      </c>
    </row>
    <row r="235" spans="1:6" x14ac:dyDescent="0.25">
      <c r="A235" s="123"/>
      <c r="B235" s="136"/>
      <c r="C235" s="97"/>
      <c r="D235" s="111"/>
      <c r="E235" s="115"/>
      <c r="F235" s="29" t="s">
        <v>247</v>
      </c>
    </row>
    <row r="236" spans="1:6" x14ac:dyDescent="0.25">
      <c r="A236" s="123"/>
      <c r="B236" s="136"/>
      <c r="C236" s="97"/>
      <c r="D236" s="111"/>
      <c r="E236" s="115"/>
      <c r="F236" s="29" t="s">
        <v>248</v>
      </c>
    </row>
    <row r="237" spans="1:6" x14ac:dyDescent="0.25">
      <c r="A237" s="123"/>
      <c r="B237" s="136"/>
      <c r="C237" s="97"/>
      <c r="D237" s="111"/>
      <c r="E237" s="115"/>
      <c r="F237" s="84" t="s">
        <v>575</v>
      </c>
    </row>
    <row r="238" spans="1:6" x14ac:dyDescent="0.25">
      <c r="A238" s="123"/>
      <c r="B238" s="136"/>
      <c r="C238" s="97"/>
      <c r="D238" s="111"/>
      <c r="E238" s="115"/>
      <c r="F238" s="88" t="s">
        <v>610</v>
      </c>
    </row>
    <row r="239" spans="1:6" x14ac:dyDescent="0.25">
      <c r="A239" s="123"/>
      <c r="B239" s="136"/>
      <c r="C239" s="97"/>
      <c r="D239" s="111"/>
      <c r="E239" s="115"/>
      <c r="F239" s="29" t="s">
        <v>249</v>
      </c>
    </row>
    <row r="240" spans="1:6" x14ac:dyDescent="0.25">
      <c r="A240" s="123"/>
      <c r="B240" s="136"/>
      <c r="C240" s="97" t="s">
        <v>488</v>
      </c>
      <c r="D240" s="111">
        <v>3</v>
      </c>
      <c r="E240" s="115"/>
      <c r="F240" s="29" t="s">
        <v>250</v>
      </c>
    </row>
    <row r="241" spans="1:6" x14ac:dyDescent="0.25">
      <c r="A241" s="123"/>
      <c r="B241" s="136"/>
      <c r="C241" s="97"/>
      <c r="D241" s="111"/>
      <c r="E241" s="115"/>
      <c r="F241" s="29" t="s">
        <v>251</v>
      </c>
    </row>
    <row r="242" spans="1:6" x14ac:dyDescent="0.25">
      <c r="A242" s="123"/>
      <c r="B242" s="136"/>
      <c r="C242" s="97"/>
      <c r="D242" s="111"/>
      <c r="E242" s="115"/>
      <c r="F242" s="29" t="s">
        <v>252</v>
      </c>
    </row>
    <row r="243" spans="1:6" x14ac:dyDescent="0.25">
      <c r="A243" s="123"/>
      <c r="B243" s="136"/>
      <c r="C243" s="97"/>
      <c r="D243" s="111"/>
      <c r="E243" s="115"/>
      <c r="F243" s="29" t="s">
        <v>253</v>
      </c>
    </row>
    <row r="244" spans="1:6" x14ac:dyDescent="0.25">
      <c r="A244" s="123"/>
      <c r="B244" s="136"/>
      <c r="C244" s="97"/>
      <c r="D244" s="111"/>
      <c r="E244" s="115"/>
      <c r="F244" s="88" t="s">
        <v>610</v>
      </c>
    </row>
    <row r="245" spans="1:6" x14ac:dyDescent="0.25">
      <c r="A245" s="123"/>
      <c r="B245" s="136"/>
      <c r="C245" s="97"/>
      <c r="D245" s="111"/>
      <c r="E245" s="115"/>
      <c r="F245" s="29" t="s">
        <v>254</v>
      </c>
    </row>
    <row r="246" spans="1:6" x14ac:dyDescent="0.25">
      <c r="A246" s="123"/>
      <c r="B246" s="136"/>
      <c r="C246" s="97" t="s">
        <v>489</v>
      </c>
      <c r="D246" s="111">
        <v>4</v>
      </c>
      <c r="E246" s="115"/>
      <c r="F246" s="29" t="s">
        <v>255</v>
      </c>
    </row>
    <row r="247" spans="1:6" x14ac:dyDescent="0.25">
      <c r="A247" s="123"/>
      <c r="B247" s="136"/>
      <c r="C247" s="97"/>
      <c r="D247" s="111"/>
      <c r="E247" s="115"/>
      <c r="F247" s="29" t="s">
        <v>256</v>
      </c>
    </row>
    <row r="248" spans="1:6" x14ac:dyDescent="0.25">
      <c r="A248" s="123"/>
      <c r="B248" s="136"/>
      <c r="C248" s="97"/>
      <c r="D248" s="111"/>
      <c r="E248" s="115"/>
      <c r="F248" s="29" t="s">
        <v>257</v>
      </c>
    </row>
    <row r="249" spans="1:6" x14ac:dyDescent="0.25">
      <c r="A249" s="123"/>
      <c r="B249" s="136"/>
      <c r="C249" s="97"/>
      <c r="D249" s="111"/>
      <c r="E249" s="115"/>
      <c r="F249" s="29" t="s">
        <v>258</v>
      </c>
    </row>
    <row r="250" spans="1:6" x14ac:dyDescent="0.25">
      <c r="A250" s="123"/>
      <c r="B250" s="136"/>
      <c r="C250" s="97" t="s">
        <v>490</v>
      </c>
      <c r="D250" s="111">
        <v>3</v>
      </c>
      <c r="E250" s="115"/>
      <c r="F250" s="29" t="s">
        <v>259</v>
      </c>
    </row>
    <row r="251" spans="1:6" x14ac:dyDescent="0.25">
      <c r="A251" s="123"/>
      <c r="B251" s="136"/>
      <c r="C251" s="97"/>
      <c r="D251" s="111"/>
      <c r="E251" s="115"/>
      <c r="F251" s="29" t="s">
        <v>260</v>
      </c>
    </row>
    <row r="252" spans="1:6" x14ac:dyDescent="0.25">
      <c r="A252" s="123"/>
      <c r="B252" s="136"/>
      <c r="C252" s="97"/>
      <c r="D252" s="111"/>
      <c r="E252" s="115"/>
      <c r="F252" s="29" t="s">
        <v>261</v>
      </c>
    </row>
    <row r="253" spans="1:6" ht="26.4" x14ac:dyDescent="0.25">
      <c r="A253" s="123"/>
      <c r="B253" s="136"/>
      <c r="C253" s="97"/>
      <c r="D253" s="111"/>
      <c r="E253" s="115"/>
      <c r="F253" s="29" t="s">
        <v>262</v>
      </c>
    </row>
    <row r="254" spans="1:6" x14ac:dyDescent="0.25">
      <c r="A254" s="123"/>
      <c r="B254" s="136"/>
      <c r="C254" s="97"/>
      <c r="D254" s="111"/>
      <c r="E254" s="115"/>
      <c r="F254" s="88" t="s">
        <v>610</v>
      </c>
    </row>
    <row r="255" spans="1:6" x14ac:dyDescent="0.25">
      <c r="A255" s="123"/>
      <c r="B255" s="136"/>
      <c r="C255" s="97"/>
      <c r="D255" s="111"/>
      <c r="E255" s="115"/>
      <c r="F255" s="29" t="s">
        <v>263</v>
      </c>
    </row>
    <row r="256" spans="1:6" ht="24.6" customHeight="1" x14ac:dyDescent="0.25">
      <c r="A256" s="123"/>
      <c r="B256" s="136"/>
      <c r="C256" s="97" t="s">
        <v>491</v>
      </c>
      <c r="D256" s="111">
        <v>2</v>
      </c>
      <c r="E256" s="115"/>
      <c r="F256" s="29" t="s">
        <v>264</v>
      </c>
    </row>
    <row r="257" spans="1:6" ht="24.6" customHeight="1" x14ac:dyDescent="0.25">
      <c r="A257" s="123"/>
      <c r="B257" s="136"/>
      <c r="C257" s="97"/>
      <c r="D257" s="111"/>
      <c r="E257" s="115"/>
      <c r="F257" s="29" t="s">
        <v>265</v>
      </c>
    </row>
    <row r="258" spans="1:6" ht="24.6" customHeight="1" x14ac:dyDescent="0.25">
      <c r="A258" s="123"/>
      <c r="B258" s="136"/>
      <c r="C258" s="97"/>
      <c r="D258" s="111"/>
      <c r="E258" s="115"/>
      <c r="F258" s="88" t="s">
        <v>602</v>
      </c>
    </row>
    <row r="259" spans="1:6" ht="24.6" customHeight="1" x14ac:dyDescent="0.25">
      <c r="A259" s="123"/>
      <c r="B259" s="136"/>
      <c r="C259" s="97"/>
      <c r="D259" s="111"/>
      <c r="E259" s="115"/>
      <c r="F259" s="29" t="s">
        <v>266</v>
      </c>
    </row>
    <row r="260" spans="1:6" ht="18" customHeight="1" x14ac:dyDescent="0.25">
      <c r="A260" s="123"/>
      <c r="B260" s="136"/>
      <c r="C260" s="97" t="s">
        <v>492</v>
      </c>
      <c r="D260" s="111">
        <v>2</v>
      </c>
      <c r="E260" s="115"/>
      <c r="F260" s="29" t="s">
        <v>267</v>
      </c>
    </row>
    <row r="261" spans="1:6" ht="18" customHeight="1" x14ac:dyDescent="0.25">
      <c r="A261" s="123"/>
      <c r="B261" s="136"/>
      <c r="C261" s="97"/>
      <c r="D261" s="111"/>
      <c r="E261" s="115"/>
      <c r="F261" s="29" t="s">
        <v>268</v>
      </c>
    </row>
    <row r="262" spans="1:6" ht="18" customHeight="1" x14ac:dyDescent="0.25">
      <c r="A262" s="123"/>
      <c r="B262" s="136"/>
      <c r="C262" s="97"/>
      <c r="D262" s="111"/>
      <c r="E262" s="115"/>
      <c r="F262" s="84" t="s">
        <v>577</v>
      </c>
    </row>
    <row r="263" spans="1:6" ht="18" customHeight="1" x14ac:dyDescent="0.25">
      <c r="A263" s="123"/>
      <c r="B263" s="136"/>
      <c r="C263" s="97"/>
      <c r="D263" s="111"/>
      <c r="E263" s="115"/>
      <c r="F263" s="88" t="s">
        <v>611</v>
      </c>
    </row>
    <row r="264" spans="1:6" ht="18" customHeight="1" x14ac:dyDescent="0.25">
      <c r="A264" s="123"/>
      <c r="B264" s="136"/>
      <c r="C264" s="97"/>
      <c r="D264" s="111"/>
      <c r="E264" s="115"/>
      <c r="F264" s="29" t="s">
        <v>269</v>
      </c>
    </row>
    <row r="265" spans="1:6" x14ac:dyDescent="0.25">
      <c r="A265" s="123"/>
      <c r="B265" s="136"/>
      <c r="C265" s="97" t="s">
        <v>493</v>
      </c>
      <c r="D265" s="111">
        <v>3</v>
      </c>
      <c r="E265" s="115"/>
      <c r="F265" s="29" t="s">
        <v>270</v>
      </c>
    </row>
    <row r="266" spans="1:6" x14ac:dyDescent="0.25">
      <c r="A266" s="123"/>
      <c r="B266" s="136"/>
      <c r="C266" s="97"/>
      <c r="D266" s="111"/>
      <c r="E266" s="115"/>
      <c r="F266" s="29" t="s">
        <v>271</v>
      </c>
    </row>
    <row r="267" spans="1:6" x14ac:dyDescent="0.25">
      <c r="A267" s="123"/>
      <c r="B267" s="136"/>
      <c r="C267" s="97"/>
      <c r="D267" s="111"/>
      <c r="E267" s="115"/>
      <c r="F267" s="29" t="s">
        <v>272</v>
      </c>
    </row>
    <row r="268" spans="1:6" x14ac:dyDescent="0.25">
      <c r="A268" s="123"/>
      <c r="B268" s="136"/>
      <c r="C268" s="97"/>
      <c r="D268" s="111"/>
      <c r="E268" s="115"/>
      <c r="F268" s="29" t="s">
        <v>273</v>
      </c>
    </row>
    <row r="269" spans="1:6" x14ac:dyDescent="0.25">
      <c r="A269" s="123"/>
      <c r="B269" s="136"/>
      <c r="C269" s="97"/>
      <c r="D269" s="111"/>
      <c r="E269" s="115"/>
      <c r="F269" s="29" t="s">
        <v>274</v>
      </c>
    </row>
    <row r="270" spans="1:6" x14ac:dyDescent="0.25">
      <c r="A270" s="123"/>
      <c r="B270" s="136"/>
      <c r="C270" s="97"/>
      <c r="D270" s="111"/>
      <c r="E270" s="115"/>
      <c r="F270" s="88" t="s">
        <v>611</v>
      </c>
    </row>
    <row r="271" spans="1:6" x14ac:dyDescent="0.25">
      <c r="A271" s="123"/>
      <c r="B271" s="136"/>
      <c r="C271" s="97"/>
      <c r="D271" s="111"/>
      <c r="E271" s="115"/>
      <c r="F271" s="29" t="s">
        <v>275</v>
      </c>
    </row>
    <row r="272" spans="1:6" x14ac:dyDescent="0.25">
      <c r="A272" s="123"/>
      <c r="B272" s="137" t="s">
        <v>18</v>
      </c>
      <c r="C272" s="31"/>
      <c r="D272" s="32">
        <f>IF(COUNT(D226:D271)&lt;&gt;0,SUM(D226:D271)/COUNT(D226:D271),"")</f>
        <v>3</v>
      </c>
      <c r="E272" s="37"/>
      <c r="F272" s="41"/>
    </row>
    <row r="273" spans="1:6" ht="25.2" customHeight="1" x14ac:dyDescent="0.25">
      <c r="A273" s="123"/>
      <c r="B273" s="136" t="s">
        <v>494</v>
      </c>
      <c r="C273" s="97" t="s">
        <v>495</v>
      </c>
      <c r="D273" s="111">
        <v>3</v>
      </c>
      <c r="E273" s="115"/>
      <c r="F273" s="29" t="s">
        <v>276</v>
      </c>
    </row>
    <row r="274" spans="1:6" ht="25.2" customHeight="1" x14ac:dyDescent="0.25">
      <c r="A274" s="123"/>
      <c r="B274" s="136"/>
      <c r="C274" s="97"/>
      <c r="D274" s="111"/>
      <c r="E274" s="115"/>
      <c r="F274" s="29" t="s">
        <v>277</v>
      </c>
    </row>
    <row r="275" spans="1:6" ht="25.2" customHeight="1" x14ac:dyDescent="0.25">
      <c r="A275" s="123"/>
      <c r="B275" s="136"/>
      <c r="C275" s="97"/>
      <c r="D275" s="111"/>
      <c r="E275" s="115"/>
      <c r="F275" s="29" t="s">
        <v>278</v>
      </c>
    </row>
    <row r="276" spans="1:6" ht="25.2" customHeight="1" x14ac:dyDescent="0.25">
      <c r="A276" s="123"/>
      <c r="B276" s="136"/>
      <c r="C276" s="97"/>
      <c r="D276" s="111"/>
      <c r="E276" s="115"/>
      <c r="F276" s="29" t="s">
        <v>279</v>
      </c>
    </row>
    <row r="277" spans="1:6" ht="25.2" customHeight="1" x14ac:dyDescent="0.25">
      <c r="A277" s="123"/>
      <c r="B277" s="136"/>
      <c r="C277" s="97"/>
      <c r="D277" s="111"/>
      <c r="E277" s="115"/>
      <c r="F277" s="29" t="s">
        <v>280</v>
      </c>
    </row>
    <row r="278" spans="1:6" ht="25.2" customHeight="1" x14ac:dyDescent="0.25">
      <c r="A278" s="123"/>
      <c r="B278" s="136"/>
      <c r="C278" s="97"/>
      <c r="D278" s="111"/>
      <c r="E278" s="115"/>
      <c r="F278" s="88" t="s">
        <v>602</v>
      </c>
    </row>
    <row r="279" spans="1:6" ht="28.2" customHeight="1" x14ac:dyDescent="0.25">
      <c r="A279" s="123"/>
      <c r="B279" s="136"/>
      <c r="C279" s="97"/>
      <c r="D279" s="111"/>
      <c r="E279" s="115"/>
      <c r="F279" s="29" t="s">
        <v>281</v>
      </c>
    </row>
    <row r="280" spans="1:6" x14ac:dyDescent="0.25">
      <c r="A280" s="123"/>
      <c r="B280" s="136"/>
      <c r="C280" s="97" t="s">
        <v>496</v>
      </c>
      <c r="D280" s="111">
        <v>3</v>
      </c>
      <c r="E280" s="115"/>
      <c r="F280" s="29" t="s">
        <v>255</v>
      </c>
    </row>
    <row r="281" spans="1:6" x14ac:dyDescent="0.25">
      <c r="A281" s="123"/>
      <c r="B281" s="136"/>
      <c r="C281" s="97"/>
      <c r="D281" s="111"/>
      <c r="E281" s="115"/>
      <c r="F281" s="29" t="s">
        <v>282</v>
      </c>
    </row>
    <row r="282" spans="1:6" x14ac:dyDescent="0.25">
      <c r="A282" s="123"/>
      <c r="B282" s="136"/>
      <c r="C282" s="97"/>
      <c r="D282" s="111"/>
      <c r="E282" s="115"/>
      <c r="F282" s="29" t="s">
        <v>283</v>
      </c>
    </row>
    <row r="283" spans="1:6" x14ac:dyDescent="0.25">
      <c r="A283" s="123"/>
      <c r="B283" s="136"/>
      <c r="C283" s="97"/>
      <c r="D283" s="111"/>
      <c r="E283" s="115"/>
      <c r="F283" s="29" t="s">
        <v>284</v>
      </c>
    </row>
    <row r="284" spans="1:6" x14ac:dyDescent="0.25">
      <c r="A284" s="123"/>
      <c r="B284" s="136"/>
      <c r="C284" s="97" t="s">
        <v>497</v>
      </c>
      <c r="D284" s="111">
        <v>2</v>
      </c>
      <c r="E284" s="115"/>
      <c r="F284" s="29" t="s">
        <v>285</v>
      </c>
    </row>
    <row r="285" spans="1:6" x14ac:dyDescent="0.25">
      <c r="A285" s="123"/>
      <c r="B285" s="136"/>
      <c r="C285" s="97"/>
      <c r="D285" s="111"/>
      <c r="E285" s="115"/>
      <c r="F285" s="29" t="s">
        <v>278</v>
      </c>
    </row>
    <row r="286" spans="1:6" x14ac:dyDescent="0.25">
      <c r="A286" s="123"/>
      <c r="B286" s="136"/>
      <c r="C286" s="97"/>
      <c r="D286" s="111"/>
      <c r="E286" s="115"/>
      <c r="F286" s="29" t="s">
        <v>279</v>
      </c>
    </row>
    <row r="287" spans="1:6" x14ac:dyDescent="0.25">
      <c r="A287" s="123"/>
      <c r="B287" s="136"/>
      <c r="C287" s="97"/>
      <c r="D287" s="111"/>
      <c r="E287" s="115"/>
      <c r="F287" s="29" t="s">
        <v>280</v>
      </c>
    </row>
    <row r="288" spans="1:6" x14ac:dyDescent="0.25">
      <c r="A288" s="123"/>
      <c r="B288" s="136"/>
      <c r="C288" s="97"/>
      <c r="D288" s="111"/>
      <c r="E288" s="115"/>
      <c r="F288" s="88" t="s">
        <v>602</v>
      </c>
    </row>
    <row r="289" spans="1:6" x14ac:dyDescent="0.25">
      <c r="A289" s="123"/>
      <c r="B289" s="136"/>
      <c r="C289" s="97"/>
      <c r="D289" s="111"/>
      <c r="E289" s="115"/>
      <c r="F289" s="29" t="s">
        <v>286</v>
      </c>
    </row>
    <row r="290" spans="1:6" x14ac:dyDescent="0.25">
      <c r="A290" s="123"/>
      <c r="B290" s="136"/>
      <c r="C290" s="97" t="s">
        <v>498</v>
      </c>
      <c r="D290" s="111">
        <v>3</v>
      </c>
      <c r="E290" s="115"/>
      <c r="F290" s="29" t="s">
        <v>287</v>
      </c>
    </row>
    <row r="291" spans="1:6" x14ac:dyDescent="0.25">
      <c r="A291" s="123"/>
      <c r="B291" s="136"/>
      <c r="C291" s="97"/>
      <c r="D291" s="111"/>
      <c r="E291" s="115"/>
      <c r="F291" s="29" t="s">
        <v>288</v>
      </c>
    </row>
    <row r="292" spans="1:6" x14ac:dyDescent="0.25">
      <c r="A292" s="123"/>
      <c r="B292" s="136"/>
      <c r="C292" s="97"/>
      <c r="D292" s="111"/>
      <c r="E292" s="115"/>
      <c r="F292" s="29" t="s">
        <v>289</v>
      </c>
    </row>
    <row r="293" spans="1:6" x14ac:dyDescent="0.25">
      <c r="A293" s="123"/>
      <c r="B293" s="136"/>
      <c r="C293" s="97"/>
      <c r="D293" s="111"/>
      <c r="E293" s="115"/>
      <c r="F293" s="29" t="s">
        <v>290</v>
      </c>
    </row>
    <row r="294" spans="1:6" x14ac:dyDescent="0.25">
      <c r="A294" s="123"/>
      <c r="B294" s="136"/>
      <c r="C294" s="97"/>
      <c r="D294" s="111"/>
      <c r="E294" s="115"/>
      <c r="F294" s="84" t="s">
        <v>576</v>
      </c>
    </row>
    <row r="295" spans="1:6" x14ac:dyDescent="0.25">
      <c r="A295" s="123"/>
      <c r="B295" s="136"/>
      <c r="C295" s="97"/>
      <c r="D295" s="111"/>
      <c r="E295" s="115"/>
      <c r="F295" s="88" t="s">
        <v>603</v>
      </c>
    </row>
    <row r="296" spans="1:6" x14ac:dyDescent="0.25">
      <c r="A296" s="123"/>
      <c r="B296" s="136"/>
      <c r="C296" s="97"/>
      <c r="D296" s="111"/>
      <c r="E296" s="115"/>
      <c r="F296" s="29" t="s">
        <v>291</v>
      </c>
    </row>
    <row r="297" spans="1:6" x14ac:dyDescent="0.25">
      <c r="A297" s="123"/>
      <c r="B297" s="136"/>
      <c r="C297" s="97" t="s">
        <v>499</v>
      </c>
      <c r="D297" s="111">
        <v>2</v>
      </c>
      <c r="E297" s="115"/>
      <c r="F297" s="27" t="s">
        <v>292</v>
      </c>
    </row>
    <row r="298" spans="1:6" x14ac:dyDescent="0.25">
      <c r="A298" s="123"/>
      <c r="B298" s="136"/>
      <c r="C298" s="97"/>
      <c r="D298" s="111"/>
      <c r="E298" s="115"/>
      <c r="F298" s="27" t="s">
        <v>293</v>
      </c>
    </row>
    <row r="299" spans="1:6" x14ac:dyDescent="0.25">
      <c r="A299" s="123"/>
      <c r="B299" s="136"/>
      <c r="C299" s="97"/>
      <c r="D299" s="111"/>
      <c r="E299" s="115"/>
      <c r="F299" s="27" t="s">
        <v>294</v>
      </c>
    </row>
    <row r="300" spans="1:6" x14ac:dyDescent="0.25">
      <c r="A300" s="123"/>
      <c r="B300" s="136"/>
      <c r="C300" s="97"/>
      <c r="D300" s="111"/>
      <c r="E300" s="115"/>
      <c r="F300" s="84" t="s">
        <v>578</v>
      </c>
    </row>
    <row r="301" spans="1:6" x14ac:dyDescent="0.25">
      <c r="A301" s="123"/>
      <c r="B301" s="136"/>
      <c r="C301" s="97"/>
      <c r="D301" s="111"/>
      <c r="E301" s="115"/>
      <c r="F301" s="27" t="s">
        <v>295</v>
      </c>
    </row>
    <row r="302" spans="1:6" x14ac:dyDescent="0.25">
      <c r="A302" s="123"/>
      <c r="B302" s="136"/>
      <c r="C302" s="97" t="s">
        <v>500</v>
      </c>
      <c r="D302" s="111">
        <v>2</v>
      </c>
      <c r="E302" s="115"/>
      <c r="F302" s="27" t="s">
        <v>296</v>
      </c>
    </row>
    <row r="303" spans="1:6" x14ac:dyDescent="0.25">
      <c r="A303" s="123"/>
      <c r="B303" s="136"/>
      <c r="C303" s="97"/>
      <c r="D303" s="111"/>
      <c r="E303" s="115"/>
      <c r="F303" s="27" t="s">
        <v>297</v>
      </c>
    </row>
    <row r="304" spans="1:6" x14ac:dyDescent="0.25">
      <c r="A304" s="123"/>
      <c r="B304" s="136"/>
      <c r="C304" s="97"/>
      <c r="D304" s="111"/>
      <c r="E304" s="115"/>
      <c r="F304" s="29" t="s">
        <v>298</v>
      </c>
    </row>
    <row r="305" spans="1:6" x14ac:dyDescent="0.25">
      <c r="A305" s="123"/>
      <c r="B305" s="136"/>
      <c r="C305" s="97"/>
      <c r="D305" s="111"/>
      <c r="E305" s="115"/>
      <c r="F305" s="27" t="s">
        <v>299</v>
      </c>
    </row>
    <row r="306" spans="1:6" x14ac:dyDescent="0.25">
      <c r="A306" s="123"/>
      <c r="B306" s="136"/>
      <c r="C306" s="97"/>
      <c r="D306" s="111"/>
      <c r="E306" s="115"/>
      <c r="F306" s="88" t="s">
        <v>610</v>
      </c>
    </row>
    <row r="307" spans="1:6" x14ac:dyDescent="0.25">
      <c r="A307" s="123"/>
      <c r="B307" s="136"/>
      <c r="C307" s="97"/>
      <c r="D307" s="111"/>
      <c r="E307" s="115"/>
      <c r="F307" s="27" t="s">
        <v>300</v>
      </c>
    </row>
    <row r="308" spans="1:6" x14ac:dyDescent="0.25">
      <c r="A308" s="123"/>
      <c r="B308" s="136"/>
      <c r="C308" s="97" t="s">
        <v>501</v>
      </c>
      <c r="D308" s="111">
        <v>2</v>
      </c>
      <c r="E308" s="115"/>
      <c r="F308" s="27" t="s">
        <v>301</v>
      </c>
    </row>
    <row r="309" spans="1:6" x14ac:dyDescent="0.25">
      <c r="A309" s="123"/>
      <c r="B309" s="136"/>
      <c r="C309" s="97"/>
      <c r="D309" s="111"/>
      <c r="E309" s="115"/>
      <c r="F309" s="27" t="s">
        <v>302</v>
      </c>
    </row>
    <row r="310" spans="1:6" x14ac:dyDescent="0.25">
      <c r="A310" s="123"/>
      <c r="B310" s="136"/>
      <c r="C310" s="97"/>
      <c r="D310" s="111"/>
      <c r="E310" s="115"/>
      <c r="F310" s="88" t="s">
        <v>602</v>
      </c>
    </row>
    <row r="311" spans="1:6" x14ac:dyDescent="0.25">
      <c r="A311" s="123"/>
      <c r="B311" s="136"/>
      <c r="C311" s="97"/>
      <c r="D311" s="111"/>
      <c r="E311" s="115"/>
      <c r="F311" s="47" t="s">
        <v>303</v>
      </c>
    </row>
    <row r="312" spans="1:6" ht="28.8" customHeight="1" x14ac:dyDescent="0.25">
      <c r="A312" s="123"/>
      <c r="B312" s="136"/>
      <c r="C312" s="97" t="s">
        <v>502</v>
      </c>
      <c r="D312" s="111">
        <v>3</v>
      </c>
      <c r="E312" s="115"/>
      <c r="F312" s="29" t="s">
        <v>304</v>
      </c>
    </row>
    <row r="313" spans="1:6" ht="28.8" customHeight="1" x14ac:dyDescent="0.25">
      <c r="A313" s="123"/>
      <c r="B313" s="136"/>
      <c r="C313" s="97"/>
      <c r="D313" s="111"/>
      <c r="E313" s="115"/>
      <c r="F313" s="27" t="s">
        <v>305</v>
      </c>
    </row>
    <row r="314" spans="1:6" ht="19.2" customHeight="1" x14ac:dyDescent="0.25">
      <c r="A314" s="123"/>
      <c r="B314" s="136"/>
      <c r="C314" s="97" t="s">
        <v>503</v>
      </c>
      <c r="D314" s="111">
        <v>3</v>
      </c>
      <c r="E314" s="115"/>
      <c r="F314" s="29" t="s">
        <v>306</v>
      </c>
    </row>
    <row r="315" spans="1:6" ht="19.2" customHeight="1" x14ac:dyDescent="0.25">
      <c r="A315" s="123"/>
      <c r="B315" s="136"/>
      <c r="C315" s="97"/>
      <c r="D315" s="111"/>
      <c r="E315" s="115"/>
      <c r="F315" s="29" t="s">
        <v>307</v>
      </c>
    </row>
    <row r="316" spans="1:6" ht="19.2" customHeight="1" x14ac:dyDescent="0.25">
      <c r="A316" s="123"/>
      <c r="B316" s="136"/>
      <c r="C316" s="97"/>
      <c r="D316" s="111"/>
      <c r="E316" s="115"/>
      <c r="F316" s="29" t="s">
        <v>308</v>
      </c>
    </row>
    <row r="317" spans="1:6" ht="19.2" customHeight="1" x14ac:dyDescent="0.25">
      <c r="A317" s="123"/>
      <c r="B317" s="136"/>
      <c r="C317" s="97"/>
      <c r="D317" s="111"/>
      <c r="E317" s="115"/>
      <c r="F317" s="88" t="s">
        <v>603</v>
      </c>
    </row>
    <row r="318" spans="1:6" ht="19.2" customHeight="1" x14ac:dyDescent="0.25">
      <c r="A318" s="123"/>
      <c r="B318" s="136"/>
      <c r="C318" s="97"/>
      <c r="D318" s="111"/>
      <c r="E318" s="115"/>
      <c r="F318" s="29" t="s">
        <v>309</v>
      </c>
    </row>
    <row r="319" spans="1:6" x14ac:dyDescent="0.25">
      <c r="A319" s="123"/>
      <c r="B319" s="136"/>
      <c r="C319" s="97" t="s">
        <v>612</v>
      </c>
      <c r="D319" s="111">
        <v>3</v>
      </c>
      <c r="E319" s="115"/>
      <c r="F319" s="27" t="s">
        <v>310</v>
      </c>
    </row>
    <row r="320" spans="1:6" x14ac:dyDescent="0.25">
      <c r="A320" s="123"/>
      <c r="B320" s="136"/>
      <c r="C320" s="97"/>
      <c r="D320" s="111"/>
      <c r="E320" s="115"/>
      <c r="F320" s="27" t="s">
        <v>311</v>
      </c>
    </row>
    <row r="321" spans="1:6" x14ac:dyDescent="0.25">
      <c r="A321" s="123"/>
      <c r="B321" s="136"/>
      <c r="C321" s="97"/>
      <c r="D321" s="111"/>
      <c r="E321" s="115"/>
      <c r="F321" s="27" t="s">
        <v>312</v>
      </c>
    </row>
    <row r="322" spans="1:6" x14ac:dyDescent="0.25">
      <c r="A322" s="123"/>
      <c r="B322" s="136"/>
      <c r="C322" s="97"/>
      <c r="D322" s="111"/>
      <c r="E322" s="115"/>
      <c r="F322" s="88" t="s">
        <v>603</v>
      </c>
    </row>
    <row r="323" spans="1:6" x14ac:dyDescent="0.25">
      <c r="A323" s="123"/>
      <c r="B323" s="136"/>
      <c r="C323" s="97"/>
      <c r="D323" s="111"/>
      <c r="E323" s="115"/>
      <c r="F323" s="27" t="s">
        <v>313</v>
      </c>
    </row>
    <row r="324" spans="1:6" x14ac:dyDescent="0.25">
      <c r="A324" s="123"/>
      <c r="B324" s="136"/>
      <c r="C324" s="97" t="s">
        <v>504</v>
      </c>
      <c r="D324" s="111">
        <v>3</v>
      </c>
      <c r="E324" s="115"/>
      <c r="F324" s="27" t="s">
        <v>314</v>
      </c>
    </row>
    <row r="325" spans="1:6" x14ac:dyDescent="0.25">
      <c r="A325" s="123"/>
      <c r="B325" s="136"/>
      <c r="C325" s="97"/>
      <c r="D325" s="111"/>
      <c r="E325" s="115"/>
      <c r="F325" s="27" t="s">
        <v>315</v>
      </c>
    </row>
    <row r="326" spans="1:6" x14ac:dyDescent="0.25">
      <c r="A326" s="123"/>
      <c r="B326" s="136"/>
      <c r="C326" s="97"/>
      <c r="D326" s="111"/>
      <c r="E326" s="115"/>
      <c r="F326" s="27" t="s">
        <v>316</v>
      </c>
    </row>
    <row r="327" spans="1:6" x14ac:dyDescent="0.25">
      <c r="A327" s="123"/>
      <c r="B327" s="136"/>
      <c r="C327" s="97"/>
      <c r="D327" s="111"/>
      <c r="E327" s="115"/>
      <c r="F327" s="84" t="s">
        <v>579</v>
      </c>
    </row>
    <row r="328" spans="1:6" x14ac:dyDescent="0.25">
      <c r="A328" s="123"/>
      <c r="B328" s="136"/>
      <c r="C328" s="97"/>
      <c r="D328" s="111"/>
      <c r="E328" s="115"/>
      <c r="F328" s="88" t="s">
        <v>608</v>
      </c>
    </row>
    <row r="329" spans="1:6" x14ac:dyDescent="0.25">
      <c r="A329" s="123"/>
      <c r="B329" s="136"/>
      <c r="C329" s="97"/>
      <c r="D329" s="111"/>
      <c r="E329" s="115"/>
      <c r="F329" s="27" t="s">
        <v>317</v>
      </c>
    </row>
    <row r="330" spans="1:6" ht="30" customHeight="1" x14ac:dyDescent="0.25">
      <c r="A330" s="123"/>
      <c r="B330" s="136"/>
      <c r="C330" s="97" t="s">
        <v>505</v>
      </c>
      <c r="D330" s="111">
        <v>3</v>
      </c>
      <c r="E330" s="115"/>
      <c r="F330" s="27" t="s">
        <v>318</v>
      </c>
    </row>
    <row r="331" spans="1:6" ht="30" customHeight="1" x14ac:dyDescent="0.25">
      <c r="A331" s="123"/>
      <c r="B331" s="136"/>
      <c r="C331" s="97"/>
      <c r="D331" s="111"/>
      <c r="E331" s="115"/>
      <c r="F331" s="88" t="s">
        <v>610</v>
      </c>
    </row>
    <row r="332" spans="1:6" ht="30" customHeight="1" x14ac:dyDescent="0.25">
      <c r="A332" s="123"/>
      <c r="B332" s="136"/>
      <c r="C332" s="97"/>
      <c r="D332" s="111"/>
      <c r="E332" s="115"/>
      <c r="F332" s="27" t="s">
        <v>319</v>
      </c>
    </row>
    <row r="333" spans="1:6" x14ac:dyDescent="0.25">
      <c r="A333" s="123"/>
      <c r="B333" s="137" t="s">
        <v>19</v>
      </c>
      <c r="C333" s="31"/>
      <c r="D333" s="32">
        <f>IF(COUNT(D273:D332)&lt;&gt;0,SUM(D273:D332)/COUNT(D273:D332),"")</f>
        <v>2.6666666666666665</v>
      </c>
      <c r="E333" s="37"/>
      <c r="F333" s="34"/>
    </row>
    <row r="334" spans="1:6" ht="27" customHeight="1" x14ac:dyDescent="0.25">
      <c r="A334" s="123"/>
      <c r="B334" s="136" t="s">
        <v>506</v>
      </c>
      <c r="C334" s="97" t="s">
        <v>507</v>
      </c>
      <c r="D334" s="111">
        <v>2</v>
      </c>
      <c r="E334" s="115"/>
      <c r="F334" s="27" t="s">
        <v>296</v>
      </c>
    </row>
    <row r="335" spans="1:6" ht="27" customHeight="1" x14ac:dyDescent="0.25">
      <c r="A335" s="123"/>
      <c r="B335" s="136"/>
      <c r="C335" s="97"/>
      <c r="D335" s="111"/>
      <c r="E335" s="115"/>
      <c r="F335" s="27" t="s">
        <v>320</v>
      </c>
    </row>
    <row r="336" spans="1:6" ht="27" customHeight="1" x14ac:dyDescent="0.25">
      <c r="A336" s="123"/>
      <c r="B336" s="136"/>
      <c r="C336" s="97"/>
      <c r="D336" s="111"/>
      <c r="E336" s="115"/>
      <c r="F336" s="27" t="s">
        <v>321</v>
      </c>
    </row>
    <row r="337" spans="1:6" ht="27" customHeight="1" x14ac:dyDescent="0.25">
      <c r="A337" s="123"/>
      <c r="B337" s="136"/>
      <c r="C337" s="97"/>
      <c r="D337" s="111"/>
      <c r="E337" s="115"/>
      <c r="F337" s="84" t="s">
        <v>580</v>
      </c>
    </row>
    <row r="338" spans="1:6" ht="27" customHeight="1" x14ac:dyDescent="0.25">
      <c r="A338" s="123"/>
      <c r="B338" s="136"/>
      <c r="C338" s="97"/>
      <c r="D338" s="111"/>
      <c r="E338" s="115"/>
      <c r="F338" s="88" t="s">
        <v>601</v>
      </c>
    </row>
    <row r="339" spans="1:6" ht="27" customHeight="1" x14ac:dyDescent="0.25">
      <c r="A339" s="123"/>
      <c r="B339" s="136"/>
      <c r="C339" s="97"/>
      <c r="D339" s="111"/>
      <c r="E339" s="115"/>
      <c r="F339" s="27" t="s">
        <v>322</v>
      </c>
    </row>
    <row r="340" spans="1:6" ht="22.2" customHeight="1" x14ac:dyDescent="0.25">
      <c r="A340" s="123"/>
      <c r="B340" s="136"/>
      <c r="C340" s="97" t="s">
        <v>508</v>
      </c>
      <c r="D340" s="111">
        <v>4</v>
      </c>
      <c r="E340" s="115"/>
      <c r="F340" s="27" t="s">
        <v>323</v>
      </c>
    </row>
    <row r="341" spans="1:6" ht="22.2" customHeight="1" x14ac:dyDescent="0.25">
      <c r="A341" s="123"/>
      <c r="B341" s="136"/>
      <c r="C341" s="97"/>
      <c r="D341" s="111"/>
      <c r="E341" s="115"/>
      <c r="F341" s="27" t="s">
        <v>324</v>
      </c>
    </row>
    <row r="342" spans="1:6" ht="22.2" customHeight="1" x14ac:dyDescent="0.25">
      <c r="A342" s="123"/>
      <c r="B342" s="136"/>
      <c r="C342" s="97"/>
      <c r="D342" s="111"/>
      <c r="E342" s="115"/>
      <c r="F342" s="27" t="s">
        <v>325</v>
      </c>
    </row>
    <row r="343" spans="1:6" ht="22.2" customHeight="1" x14ac:dyDescent="0.25">
      <c r="A343" s="123"/>
      <c r="B343" s="136"/>
      <c r="C343" s="97"/>
      <c r="D343" s="111"/>
      <c r="E343" s="115"/>
      <c r="F343" s="88" t="s">
        <v>601</v>
      </c>
    </row>
    <row r="344" spans="1:6" ht="22.2" customHeight="1" x14ac:dyDescent="0.25">
      <c r="A344" s="123"/>
      <c r="B344" s="136"/>
      <c r="C344" s="97"/>
      <c r="D344" s="111"/>
      <c r="E344" s="115"/>
      <c r="F344" s="27" t="s">
        <v>326</v>
      </c>
    </row>
    <row r="345" spans="1:6" x14ac:dyDescent="0.25">
      <c r="A345" s="123"/>
      <c r="B345" s="137" t="s">
        <v>20</v>
      </c>
      <c r="C345" s="31"/>
      <c r="D345" s="32">
        <f>IF(COUNT(D334:D344)&lt;&gt;0,SUM(D334:D344)/COUNT(D334:D344),"")</f>
        <v>3</v>
      </c>
      <c r="E345" s="37"/>
      <c r="F345" s="34"/>
    </row>
    <row r="346" spans="1:6" x14ac:dyDescent="0.25">
      <c r="A346" s="123"/>
      <c r="B346" s="136" t="s">
        <v>509</v>
      </c>
      <c r="C346" s="97" t="s">
        <v>510</v>
      </c>
      <c r="D346" s="111">
        <v>3</v>
      </c>
      <c r="E346" s="115"/>
      <c r="F346" s="29" t="s">
        <v>327</v>
      </c>
    </row>
    <row r="347" spans="1:6" x14ac:dyDescent="0.25">
      <c r="A347" s="123"/>
      <c r="B347" s="136"/>
      <c r="C347" s="97"/>
      <c r="D347" s="111"/>
      <c r="E347" s="115"/>
      <c r="F347" s="29" t="s">
        <v>328</v>
      </c>
    </row>
    <row r="348" spans="1:6" x14ac:dyDescent="0.25">
      <c r="A348" s="123"/>
      <c r="B348" s="136"/>
      <c r="C348" s="97"/>
      <c r="D348" s="111"/>
      <c r="E348" s="115"/>
      <c r="F348" s="29" t="s">
        <v>329</v>
      </c>
    </row>
    <row r="349" spans="1:6" x14ac:dyDescent="0.25">
      <c r="A349" s="123"/>
      <c r="B349" s="136"/>
      <c r="C349" s="97"/>
      <c r="D349" s="111"/>
      <c r="E349" s="115"/>
      <c r="F349" s="29" t="s">
        <v>330</v>
      </c>
    </row>
    <row r="350" spans="1:6" x14ac:dyDescent="0.25">
      <c r="A350" s="123"/>
      <c r="B350" s="136"/>
      <c r="C350" s="97"/>
      <c r="D350" s="111"/>
      <c r="E350" s="115"/>
      <c r="F350" s="29" t="s">
        <v>331</v>
      </c>
    </row>
    <row r="351" spans="1:6" x14ac:dyDescent="0.25">
      <c r="A351" s="123"/>
      <c r="B351" s="136"/>
      <c r="C351" s="97"/>
      <c r="D351" s="111"/>
      <c r="E351" s="115"/>
      <c r="F351" s="84" t="s">
        <v>580</v>
      </c>
    </row>
    <row r="352" spans="1:6" x14ac:dyDescent="0.25">
      <c r="A352" s="123"/>
      <c r="B352" s="136"/>
      <c r="C352" s="97"/>
      <c r="D352" s="111"/>
      <c r="E352" s="115"/>
      <c r="F352" s="88" t="s">
        <v>610</v>
      </c>
    </row>
    <row r="353" spans="1:6" x14ac:dyDescent="0.25">
      <c r="A353" s="123"/>
      <c r="B353" s="136"/>
      <c r="C353" s="97"/>
      <c r="D353" s="111"/>
      <c r="E353" s="115"/>
      <c r="F353" s="29" t="s">
        <v>332</v>
      </c>
    </row>
    <row r="354" spans="1:6" x14ac:dyDescent="0.25">
      <c r="A354" s="123"/>
      <c r="B354" s="136"/>
      <c r="C354" s="97" t="s">
        <v>511</v>
      </c>
      <c r="D354" s="111">
        <v>4</v>
      </c>
      <c r="E354" s="115"/>
      <c r="F354" s="29" t="s">
        <v>333</v>
      </c>
    </row>
    <row r="355" spans="1:6" x14ac:dyDescent="0.25">
      <c r="A355" s="123"/>
      <c r="B355" s="136"/>
      <c r="C355" s="97"/>
      <c r="D355" s="111"/>
      <c r="E355" s="115"/>
      <c r="F355" s="29" t="s">
        <v>334</v>
      </c>
    </row>
    <row r="356" spans="1:6" x14ac:dyDescent="0.25">
      <c r="A356" s="123"/>
      <c r="B356" s="136"/>
      <c r="C356" s="97"/>
      <c r="D356" s="111"/>
      <c r="E356" s="115"/>
      <c r="F356" s="27" t="s">
        <v>335</v>
      </c>
    </row>
    <row r="357" spans="1:6" x14ac:dyDescent="0.25">
      <c r="A357" s="123"/>
      <c r="B357" s="136"/>
      <c r="C357" s="97"/>
      <c r="D357" s="111"/>
      <c r="E357" s="115"/>
      <c r="F357" s="88" t="s">
        <v>610</v>
      </c>
    </row>
    <row r="358" spans="1:6" x14ac:dyDescent="0.25">
      <c r="A358" s="123"/>
      <c r="B358" s="136"/>
      <c r="C358" s="97"/>
      <c r="D358" s="111"/>
      <c r="E358" s="115"/>
      <c r="F358" s="29" t="s">
        <v>336</v>
      </c>
    </row>
    <row r="359" spans="1:6" x14ac:dyDescent="0.25">
      <c r="A359" s="123"/>
      <c r="B359" s="136"/>
      <c r="C359" s="93" t="s">
        <v>613</v>
      </c>
      <c r="D359" s="111">
        <v>3</v>
      </c>
      <c r="E359" s="115"/>
      <c r="F359" s="29" t="s">
        <v>337</v>
      </c>
    </row>
    <row r="360" spans="1:6" ht="39.6" x14ac:dyDescent="0.25">
      <c r="A360" s="123"/>
      <c r="B360" s="136"/>
      <c r="C360" s="102"/>
      <c r="D360" s="111"/>
      <c r="E360" s="115"/>
      <c r="F360" s="29" t="s">
        <v>338</v>
      </c>
    </row>
    <row r="361" spans="1:6" ht="26.4" x14ac:dyDescent="0.25">
      <c r="A361" s="123"/>
      <c r="B361" s="136"/>
      <c r="C361" s="102"/>
      <c r="D361" s="111"/>
      <c r="E361" s="115"/>
      <c r="F361" s="29" t="s">
        <v>339</v>
      </c>
    </row>
    <row r="362" spans="1:6" x14ac:dyDescent="0.25">
      <c r="A362" s="123"/>
      <c r="B362" s="136"/>
      <c r="C362" s="102"/>
      <c r="D362" s="111"/>
      <c r="E362" s="115"/>
      <c r="F362" s="29" t="s">
        <v>340</v>
      </c>
    </row>
    <row r="363" spans="1:6" x14ac:dyDescent="0.25">
      <c r="A363" s="123"/>
      <c r="B363" s="136"/>
      <c r="C363" s="102"/>
      <c r="D363" s="111"/>
      <c r="E363" s="115"/>
      <c r="F363" s="88" t="s">
        <v>610</v>
      </c>
    </row>
    <row r="364" spans="1:6" x14ac:dyDescent="0.25">
      <c r="A364" s="123"/>
      <c r="B364" s="136"/>
      <c r="C364" s="94"/>
      <c r="D364" s="111"/>
      <c r="E364" s="115"/>
      <c r="F364" s="29" t="s">
        <v>341</v>
      </c>
    </row>
    <row r="365" spans="1:6" x14ac:dyDescent="0.25">
      <c r="A365" s="123"/>
      <c r="B365" s="136"/>
      <c r="C365" s="97" t="s">
        <v>512</v>
      </c>
      <c r="D365" s="111">
        <v>2</v>
      </c>
      <c r="E365" s="115"/>
      <c r="F365" s="29" t="s">
        <v>342</v>
      </c>
    </row>
    <row r="366" spans="1:6" x14ac:dyDescent="0.25">
      <c r="A366" s="123"/>
      <c r="B366" s="136"/>
      <c r="C366" s="97"/>
      <c r="D366" s="111"/>
      <c r="E366" s="115"/>
      <c r="F366" s="29" t="s">
        <v>333</v>
      </c>
    </row>
    <row r="367" spans="1:6" x14ac:dyDescent="0.25">
      <c r="A367" s="123"/>
      <c r="B367" s="136"/>
      <c r="C367" s="97"/>
      <c r="D367" s="111"/>
      <c r="E367" s="115"/>
      <c r="F367" s="29" t="s">
        <v>343</v>
      </c>
    </row>
    <row r="368" spans="1:6" x14ac:dyDescent="0.25">
      <c r="A368" s="123"/>
      <c r="B368" s="136"/>
      <c r="C368" s="97"/>
      <c r="D368" s="111"/>
      <c r="E368" s="115"/>
      <c r="F368" s="29" t="s">
        <v>344</v>
      </c>
    </row>
    <row r="369" spans="1:6" x14ac:dyDescent="0.25">
      <c r="A369" s="123"/>
      <c r="B369" s="136"/>
      <c r="C369" s="97"/>
      <c r="D369" s="111"/>
      <c r="E369" s="115"/>
      <c r="F369" s="88" t="s">
        <v>601</v>
      </c>
    </row>
    <row r="370" spans="1:6" x14ac:dyDescent="0.25">
      <c r="A370" s="123"/>
      <c r="B370" s="136"/>
      <c r="C370" s="97"/>
      <c r="D370" s="111"/>
      <c r="E370" s="115"/>
      <c r="F370" s="88" t="s">
        <v>616</v>
      </c>
    </row>
    <row r="371" spans="1:6" x14ac:dyDescent="0.25">
      <c r="A371" s="123"/>
      <c r="B371" s="136"/>
      <c r="C371" s="97"/>
      <c r="D371" s="111"/>
      <c r="E371" s="115"/>
      <c r="F371" s="29" t="s">
        <v>345</v>
      </c>
    </row>
    <row r="372" spans="1:6" x14ac:dyDescent="0.25">
      <c r="A372" s="123"/>
      <c r="B372" s="136"/>
      <c r="C372" s="97" t="s">
        <v>513</v>
      </c>
      <c r="D372" s="111">
        <v>4</v>
      </c>
      <c r="E372" s="115"/>
      <c r="F372" s="29" t="s">
        <v>346</v>
      </c>
    </row>
    <row r="373" spans="1:6" x14ac:dyDescent="0.25">
      <c r="A373" s="123"/>
      <c r="B373" s="136"/>
      <c r="C373" s="97"/>
      <c r="D373" s="111"/>
      <c r="E373" s="115"/>
      <c r="F373" s="29" t="s">
        <v>593</v>
      </c>
    </row>
    <row r="374" spans="1:6" x14ac:dyDescent="0.25">
      <c r="A374" s="123"/>
      <c r="B374" s="136"/>
      <c r="C374" s="97"/>
      <c r="D374" s="111"/>
      <c r="E374" s="115"/>
      <c r="F374" s="29" t="s">
        <v>594</v>
      </c>
    </row>
    <row r="375" spans="1:6" x14ac:dyDescent="0.25">
      <c r="A375" s="123"/>
      <c r="B375" s="136"/>
      <c r="C375" s="97"/>
      <c r="D375" s="111"/>
      <c r="E375" s="115"/>
      <c r="F375" s="29" t="s">
        <v>595</v>
      </c>
    </row>
    <row r="376" spans="1:6" x14ac:dyDescent="0.25">
      <c r="A376" s="123"/>
      <c r="B376" s="136"/>
      <c r="C376" s="97"/>
      <c r="D376" s="111"/>
      <c r="E376" s="115"/>
      <c r="F376" s="29" t="s">
        <v>596</v>
      </c>
    </row>
    <row r="377" spans="1:6" x14ac:dyDescent="0.25">
      <c r="A377" s="123"/>
      <c r="B377" s="136"/>
      <c r="C377" s="97"/>
      <c r="D377" s="111"/>
      <c r="E377" s="115"/>
      <c r="F377" s="88" t="s">
        <v>614</v>
      </c>
    </row>
    <row r="378" spans="1:6" x14ac:dyDescent="0.25">
      <c r="A378" s="123"/>
      <c r="B378" s="136"/>
      <c r="C378" s="97"/>
      <c r="D378" s="111"/>
      <c r="E378" s="115"/>
      <c r="F378" s="29" t="s">
        <v>597</v>
      </c>
    </row>
    <row r="379" spans="1:6" ht="15.6" thickBot="1" x14ac:dyDescent="0.3">
      <c r="A379" s="124"/>
      <c r="B379" s="139" t="s">
        <v>21</v>
      </c>
      <c r="C379" s="48"/>
      <c r="D379" s="49">
        <f>IF(COUNT(D342:D378)&lt;&gt;0,SUM(D342:D378)/COUNT(D342:D378),"")</f>
        <v>3.1666666666666665</v>
      </c>
      <c r="E379" s="50"/>
      <c r="F379" s="51"/>
    </row>
    <row r="380" spans="1:6" ht="15.6" thickBot="1" x14ac:dyDescent="0.3">
      <c r="A380" s="125"/>
      <c r="B380" s="140" t="s">
        <v>22</v>
      </c>
      <c r="C380" s="52"/>
      <c r="D380" s="53">
        <f>(D194+D225+D272+D333+D345+D379)/6</f>
        <v>2.6833333333333336</v>
      </c>
      <c r="E380" s="54"/>
      <c r="F380" s="55"/>
    </row>
    <row r="381" spans="1:6" ht="28.2" customHeight="1" x14ac:dyDescent="0.25">
      <c r="A381" s="119" t="s">
        <v>2</v>
      </c>
      <c r="B381" s="136" t="s">
        <v>514</v>
      </c>
      <c r="C381" s="97" t="s">
        <v>515</v>
      </c>
      <c r="D381" s="95">
        <v>3</v>
      </c>
      <c r="E381" s="96"/>
      <c r="F381" s="27" t="s">
        <v>347</v>
      </c>
    </row>
    <row r="382" spans="1:6" ht="28.2" customHeight="1" x14ac:dyDescent="0.25">
      <c r="A382" s="120"/>
      <c r="B382" s="136"/>
      <c r="C382" s="97"/>
      <c r="D382" s="95"/>
      <c r="E382" s="96"/>
      <c r="F382" s="29" t="s">
        <v>348</v>
      </c>
    </row>
    <row r="383" spans="1:6" ht="28.2" customHeight="1" x14ac:dyDescent="0.25">
      <c r="A383" s="120"/>
      <c r="B383" s="136"/>
      <c r="C383" s="97"/>
      <c r="D383" s="95"/>
      <c r="E383" s="96"/>
      <c r="F383" s="88" t="s">
        <v>614</v>
      </c>
    </row>
    <row r="384" spans="1:6" ht="28.2" customHeight="1" x14ac:dyDescent="0.25">
      <c r="A384" s="120"/>
      <c r="B384" s="136"/>
      <c r="C384" s="97"/>
      <c r="D384" s="95"/>
      <c r="E384" s="96"/>
      <c r="F384" s="27" t="s">
        <v>349</v>
      </c>
    </row>
    <row r="385" spans="1:6" x14ac:dyDescent="0.25">
      <c r="A385" s="120"/>
      <c r="B385" s="136"/>
      <c r="C385" s="97" t="s">
        <v>516</v>
      </c>
      <c r="D385" s="95">
        <v>2</v>
      </c>
      <c r="E385" s="96"/>
      <c r="F385" s="27" t="s">
        <v>350</v>
      </c>
    </row>
    <row r="386" spans="1:6" x14ac:dyDescent="0.25">
      <c r="A386" s="120"/>
      <c r="B386" s="136"/>
      <c r="C386" s="97"/>
      <c r="D386" s="95"/>
      <c r="E386" s="96"/>
      <c r="F386" s="27" t="s">
        <v>351</v>
      </c>
    </row>
    <row r="387" spans="1:6" x14ac:dyDescent="0.25">
      <c r="A387" s="120"/>
      <c r="B387" s="136"/>
      <c r="C387" s="97"/>
      <c r="D387" s="95"/>
      <c r="E387" s="96"/>
      <c r="F387" s="27" t="s">
        <v>352</v>
      </c>
    </row>
    <row r="388" spans="1:6" x14ac:dyDescent="0.25">
      <c r="A388" s="120"/>
      <c r="B388" s="136"/>
      <c r="C388" s="97"/>
      <c r="D388" s="95"/>
      <c r="E388" s="96"/>
      <c r="F388" s="88" t="s">
        <v>614</v>
      </c>
    </row>
    <row r="389" spans="1:6" x14ac:dyDescent="0.25">
      <c r="A389" s="120"/>
      <c r="B389" s="136"/>
      <c r="C389" s="97"/>
      <c r="D389" s="95"/>
      <c r="E389" s="96"/>
      <c r="F389" s="27" t="s">
        <v>353</v>
      </c>
    </row>
    <row r="390" spans="1:6" ht="38.4" customHeight="1" x14ac:dyDescent="0.25">
      <c r="A390" s="120"/>
      <c r="B390" s="136"/>
      <c r="C390" s="97" t="s">
        <v>517</v>
      </c>
      <c r="D390" s="95">
        <v>3</v>
      </c>
      <c r="E390" s="96"/>
      <c r="F390" s="27" t="s">
        <v>354</v>
      </c>
    </row>
    <row r="391" spans="1:6" ht="38.4" customHeight="1" x14ac:dyDescent="0.25">
      <c r="A391" s="120"/>
      <c r="B391" s="136"/>
      <c r="C391" s="97"/>
      <c r="D391" s="95"/>
      <c r="E391" s="96"/>
      <c r="F391" s="88" t="s">
        <v>614</v>
      </c>
    </row>
    <row r="392" spans="1:6" ht="38.4" customHeight="1" x14ac:dyDescent="0.25">
      <c r="A392" s="120"/>
      <c r="B392" s="136"/>
      <c r="C392" s="97"/>
      <c r="D392" s="95"/>
      <c r="E392" s="96"/>
      <c r="F392" s="27" t="s">
        <v>355</v>
      </c>
    </row>
    <row r="393" spans="1:6" x14ac:dyDescent="0.25">
      <c r="A393" s="120"/>
      <c r="B393" s="136"/>
      <c r="C393" s="97" t="s">
        <v>518</v>
      </c>
      <c r="D393" s="95">
        <v>4</v>
      </c>
      <c r="E393" s="96"/>
      <c r="F393" s="27" t="s">
        <v>356</v>
      </c>
    </row>
    <row r="394" spans="1:6" x14ac:dyDescent="0.25">
      <c r="A394" s="120"/>
      <c r="B394" s="136"/>
      <c r="C394" s="97"/>
      <c r="D394" s="95"/>
      <c r="E394" s="96"/>
      <c r="F394" s="88" t="s">
        <v>614</v>
      </c>
    </row>
    <row r="395" spans="1:6" x14ac:dyDescent="0.25">
      <c r="A395" s="120"/>
      <c r="B395" s="136"/>
      <c r="C395" s="97"/>
      <c r="D395" s="95"/>
      <c r="E395" s="96"/>
      <c r="F395" s="27" t="s">
        <v>357</v>
      </c>
    </row>
    <row r="396" spans="1:6" x14ac:dyDescent="0.25">
      <c r="A396" s="120"/>
      <c r="B396" s="136"/>
      <c r="C396" s="97" t="s">
        <v>519</v>
      </c>
      <c r="D396" s="95">
        <v>4</v>
      </c>
      <c r="E396" s="96"/>
      <c r="F396" s="27" t="s">
        <v>358</v>
      </c>
    </row>
    <row r="397" spans="1:6" x14ac:dyDescent="0.25">
      <c r="A397" s="120"/>
      <c r="B397" s="136"/>
      <c r="C397" s="97"/>
      <c r="D397" s="95"/>
      <c r="E397" s="96"/>
      <c r="F397" s="27" t="s">
        <v>359</v>
      </c>
    </row>
    <row r="398" spans="1:6" x14ac:dyDescent="0.25">
      <c r="A398" s="120"/>
      <c r="B398" s="136"/>
      <c r="C398" s="97"/>
      <c r="D398" s="95"/>
      <c r="E398" s="96"/>
      <c r="F398" s="27" t="s">
        <v>360</v>
      </c>
    </row>
    <row r="399" spans="1:6" x14ac:dyDescent="0.25">
      <c r="A399" s="120"/>
      <c r="B399" s="136"/>
      <c r="C399" s="97"/>
      <c r="D399" s="95"/>
      <c r="E399" s="96"/>
      <c r="F399" s="88" t="s">
        <v>614</v>
      </c>
    </row>
    <row r="400" spans="1:6" x14ac:dyDescent="0.25">
      <c r="A400" s="120"/>
      <c r="B400" s="141" t="s">
        <v>45</v>
      </c>
      <c r="C400" s="31"/>
      <c r="D400" s="32">
        <f>IF(COUNT(D381:D399)&lt;&gt;0,SUM(D381:D399)/COUNT(D381:D399),"")</f>
        <v>3.2</v>
      </c>
      <c r="E400" s="37"/>
      <c r="F400" s="56"/>
    </row>
    <row r="401" spans="1:6" x14ac:dyDescent="0.25">
      <c r="A401" s="120"/>
      <c r="B401" s="136" t="s">
        <v>520</v>
      </c>
      <c r="C401" s="97" t="s">
        <v>521</v>
      </c>
      <c r="D401" s="95">
        <v>2</v>
      </c>
      <c r="E401" s="96"/>
      <c r="F401" s="27" t="s">
        <v>361</v>
      </c>
    </row>
    <row r="402" spans="1:6" x14ac:dyDescent="0.25">
      <c r="A402" s="120"/>
      <c r="B402" s="136"/>
      <c r="C402" s="97"/>
      <c r="D402" s="95"/>
      <c r="E402" s="96"/>
      <c r="F402" s="27" t="s">
        <v>362</v>
      </c>
    </row>
    <row r="403" spans="1:6" x14ac:dyDescent="0.25">
      <c r="A403" s="120"/>
      <c r="B403" s="136"/>
      <c r="C403" s="97"/>
      <c r="D403" s="95"/>
      <c r="E403" s="96"/>
      <c r="F403" s="27" t="s">
        <v>363</v>
      </c>
    </row>
    <row r="404" spans="1:6" x14ac:dyDescent="0.25">
      <c r="A404" s="120"/>
      <c r="B404" s="136"/>
      <c r="C404" s="97"/>
      <c r="D404" s="95"/>
      <c r="E404" s="96"/>
      <c r="F404" s="88" t="s">
        <v>610</v>
      </c>
    </row>
    <row r="405" spans="1:6" x14ac:dyDescent="0.25">
      <c r="A405" s="120"/>
      <c r="B405" s="136"/>
      <c r="C405" s="97"/>
      <c r="D405" s="95"/>
      <c r="E405" s="96"/>
      <c r="F405" s="27" t="s">
        <v>364</v>
      </c>
    </row>
    <row r="406" spans="1:6" ht="36.6" customHeight="1" x14ac:dyDescent="0.25">
      <c r="A406" s="120"/>
      <c r="B406" s="136"/>
      <c r="C406" s="97" t="s">
        <v>522</v>
      </c>
      <c r="D406" s="95">
        <v>3</v>
      </c>
      <c r="E406" s="96"/>
      <c r="F406" s="27" t="s">
        <v>365</v>
      </c>
    </row>
    <row r="407" spans="1:6" ht="36.6" customHeight="1" x14ac:dyDescent="0.25">
      <c r="A407" s="120"/>
      <c r="B407" s="136"/>
      <c r="C407" s="97"/>
      <c r="D407" s="95"/>
      <c r="E407" s="96"/>
      <c r="F407" s="88" t="s">
        <v>611</v>
      </c>
    </row>
    <row r="408" spans="1:6" ht="36.6" customHeight="1" x14ac:dyDescent="0.25">
      <c r="A408" s="120"/>
      <c r="B408" s="136"/>
      <c r="C408" s="97"/>
      <c r="D408" s="95"/>
      <c r="E408" s="96"/>
      <c r="F408" s="27" t="s">
        <v>366</v>
      </c>
    </row>
    <row r="409" spans="1:6" x14ac:dyDescent="0.25">
      <c r="A409" s="120"/>
      <c r="B409" s="136"/>
      <c r="C409" s="97" t="s">
        <v>523</v>
      </c>
      <c r="D409" s="95">
        <v>2</v>
      </c>
      <c r="E409" s="96"/>
      <c r="F409" s="27" t="s">
        <v>363</v>
      </c>
    </row>
    <row r="410" spans="1:6" x14ac:dyDescent="0.25">
      <c r="A410" s="120"/>
      <c r="B410" s="136"/>
      <c r="C410" s="97"/>
      <c r="D410" s="95"/>
      <c r="E410" s="96"/>
      <c r="F410" s="27" t="s">
        <v>367</v>
      </c>
    </row>
    <row r="411" spans="1:6" x14ac:dyDescent="0.25">
      <c r="A411" s="120"/>
      <c r="B411" s="136"/>
      <c r="C411" s="97"/>
      <c r="D411" s="95"/>
      <c r="E411" s="96"/>
      <c r="F411" s="88" t="s">
        <v>610</v>
      </c>
    </row>
    <row r="412" spans="1:6" x14ac:dyDescent="0.25">
      <c r="A412" s="120"/>
      <c r="B412" s="136"/>
      <c r="C412" s="97"/>
      <c r="D412" s="95"/>
      <c r="E412" s="96"/>
      <c r="F412" s="27" t="s">
        <v>368</v>
      </c>
    </row>
    <row r="413" spans="1:6" x14ac:dyDescent="0.25">
      <c r="A413" s="120"/>
      <c r="B413" s="136"/>
      <c r="C413" s="97" t="s">
        <v>524</v>
      </c>
      <c r="D413" s="95">
        <v>3</v>
      </c>
      <c r="E413" s="96"/>
      <c r="F413" s="27" t="s">
        <v>369</v>
      </c>
    </row>
    <row r="414" spans="1:6" x14ac:dyDescent="0.25">
      <c r="A414" s="120"/>
      <c r="B414" s="136"/>
      <c r="C414" s="97"/>
      <c r="D414" s="95"/>
      <c r="E414" s="96"/>
      <c r="F414" s="27" t="s">
        <v>370</v>
      </c>
    </row>
    <row r="415" spans="1:6" x14ac:dyDescent="0.25">
      <c r="A415" s="120"/>
      <c r="B415" s="136"/>
      <c r="C415" s="97"/>
      <c r="D415" s="95"/>
      <c r="E415" s="96"/>
      <c r="F415" s="27" t="s">
        <v>371</v>
      </c>
    </row>
    <row r="416" spans="1:6" x14ac:dyDescent="0.25">
      <c r="A416" s="120"/>
      <c r="B416" s="136"/>
      <c r="C416" s="97"/>
      <c r="D416" s="95"/>
      <c r="E416" s="96"/>
      <c r="F416" s="27" t="s">
        <v>372</v>
      </c>
    </row>
    <row r="417" spans="1:6" x14ac:dyDescent="0.25">
      <c r="A417" s="120"/>
      <c r="B417" s="136"/>
      <c r="C417" s="97"/>
      <c r="D417" s="95"/>
      <c r="E417" s="96"/>
      <c r="F417" s="29" t="s">
        <v>373</v>
      </c>
    </row>
    <row r="418" spans="1:6" x14ac:dyDescent="0.25">
      <c r="A418" s="120"/>
      <c r="B418" s="136"/>
      <c r="C418" s="97"/>
      <c r="D418" s="95"/>
      <c r="E418" s="96"/>
      <c r="F418" s="84" t="s">
        <v>581</v>
      </c>
    </row>
    <row r="419" spans="1:6" x14ac:dyDescent="0.25">
      <c r="A419" s="120"/>
      <c r="B419" s="136"/>
      <c r="C419" s="97"/>
      <c r="D419" s="95"/>
      <c r="E419" s="96"/>
      <c r="F419" s="88" t="s">
        <v>610</v>
      </c>
    </row>
    <row r="420" spans="1:6" x14ac:dyDescent="0.25">
      <c r="A420" s="120"/>
      <c r="B420" s="136"/>
      <c r="C420" s="97"/>
      <c r="D420" s="95"/>
      <c r="E420" s="96"/>
      <c r="F420" s="29" t="s">
        <v>374</v>
      </c>
    </row>
    <row r="421" spans="1:6" ht="21.6" customHeight="1" x14ac:dyDescent="0.25">
      <c r="A421" s="120"/>
      <c r="B421" s="136"/>
      <c r="C421" s="97" t="s">
        <v>525</v>
      </c>
      <c r="D421" s="95">
        <v>3</v>
      </c>
      <c r="E421" s="96"/>
      <c r="F421" s="27" t="s">
        <v>375</v>
      </c>
    </row>
    <row r="422" spans="1:6" ht="21.6" customHeight="1" x14ac:dyDescent="0.25">
      <c r="A422" s="120"/>
      <c r="B422" s="136"/>
      <c r="C422" s="97"/>
      <c r="D422" s="95"/>
      <c r="E422" s="96"/>
      <c r="F422" s="29" t="s">
        <v>376</v>
      </c>
    </row>
    <row r="423" spans="1:6" ht="21.6" customHeight="1" x14ac:dyDescent="0.25">
      <c r="A423" s="120"/>
      <c r="B423" s="136"/>
      <c r="C423" s="97"/>
      <c r="D423" s="95"/>
      <c r="E423" s="96"/>
      <c r="F423" s="84" t="s">
        <v>581</v>
      </c>
    </row>
    <row r="424" spans="1:6" ht="21.6" customHeight="1" x14ac:dyDescent="0.25">
      <c r="A424" s="120"/>
      <c r="B424" s="136"/>
      <c r="C424" s="97"/>
      <c r="D424" s="95"/>
      <c r="E424" s="96"/>
      <c r="F424" s="88" t="s">
        <v>610</v>
      </c>
    </row>
    <row r="425" spans="1:6" ht="21.6" customHeight="1" x14ac:dyDescent="0.25">
      <c r="A425" s="120"/>
      <c r="B425" s="136"/>
      <c r="C425" s="97"/>
      <c r="D425" s="95"/>
      <c r="E425" s="96"/>
      <c r="F425" s="29" t="s">
        <v>377</v>
      </c>
    </row>
    <row r="426" spans="1:6" ht="24.6" customHeight="1" x14ac:dyDescent="0.25">
      <c r="A426" s="120"/>
      <c r="B426" s="136"/>
      <c r="C426" s="97" t="s">
        <v>526</v>
      </c>
      <c r="D426" s="95">
        <v>3</v>
      </c>
      <c r="E426" s="96"/>
      <c r="F426" s="27" t="s">
        <v>378</v>
      </c>
    </row>
    <row r="427" spans="1:6" ht="24.6" customHeight="1" x14ac:dyDescent="0.25">
      <c r="A427" s="120"/>
      <c r="B427" s="136"/>
      <c r="C427" s="97"/>
      <c r="D427" s="95"/>
      <c r="E427" s="96"/>
      <c r="F427" s="27" t="s">
        <v>379</v>
      </c>
    </row>
    <row r="428" spans="1:6" ht="24.6" customHeight="1" x14ac:dyDescent="0.25">
      <c r="A428" s="120"/>
      <c r="B428" s="136"/>
      <c r="C428" s="97"/>
      <c r="D428" s="95"/>
      <c r="E428" s="96"/>
      <c r="F428" s="88" t="s">
        <v>610</v>
      </c>
    </row>
    <row r="429" spans="1:6" ht="24.6" customHeight="1" x14ac:dyDescent="0.25">
      <c r="A429" s="120"/>
      <c r="B429" s="136"/>
      <c r="C429" s="97"/>
      <c r="D429" s="95"/>
      <c r="E429" s="96"/>
      <c r="F429" s="27" t="s">
        <v>380</v>
      </c>
    </row>
    <row r="430" spans="1:6" ht="52.8" x14ac:dyDescent="0.25">
      <c r="A430" s="120"/>
      <c r="B430" s="136"/>
      <c r="C430" s="38" t="s">
        <v>527</v>
      </c>
      <c r="D430" s="57">
        <v>3</v>
      </c>
      <c r="E430" s="58"/>
      <c r="F430" s="27" t="s">
        <v>381</v>
      </c>
    </row>
    <row r="431" spans="1:6" x14ac:dyDescent="0.25">
      <c r="A431" s="120"/>
      <c r="B431" s="136"/>
      <c r="C431" s="97" t="s">
        <v>528</v>
      </c>
      <c r="D431" s="95">
        <v>2</v>
      </c>
      <c r="E431" s="96"/>
      <c r="F431" s="27" t="s">
        <v>382</v>
      </c>
    </row>
    <row r="432" spans="1:6" x14ac:dyDescent="0.25">
      <c r="A432" s="120"/>
      <c r="B432" s="136"/>
      <c r="C432" s="97"/>
      <c r="D432" s="95"/>
      <c r="E432" s="96"/>
      <c r="F432" s="27" t="s">
        <v>383</v>
      </c>
    </row>
    <row r="433" spans="1:6" x14ac:dyDescent="0.25">
      <c r="A433" s="120"/>
      <c r="B433" s="136"/>
      <c r="C433" s="97"/>
      <c r="D433" s="95"/>
      <c r="E433" s="96"/>
      <c r="F433" s="27" t="s">
        <v>161</v>
      </c>
    </row>
    <row r="434" spans="1:6" x14ac:dyDescent="0.25">
      <c r="A434" s="120"/>
      <c r="B434" s="136"/>
      <c r="C434" s="97"/>
      <c r="D434" s="95"/>
      <c r="E434" s="96"/>
      <c r="F434" s="88" t="s">
        <v>610</v>
      </c>
    </row>
    <row r="435" spans="1:6" x14ac:dyDescent="0.25">
      <c r="A435" s="120"/>
      <c r="B435" s="136"/>
      <c r="C435" s="97"/>
      <c r="D435" s="95"/>
      <c r="E435" s="96"/>
      <c r="F435" s="27" t="s">
        <v>384</v>
      </c>
    </row>
    <row r="436" spans="1:6" x14ac:dyDescent="0.25">
      <c r="A436" s="120"/>
      <c r="B436" s="141" t="s">
        <v>46</v>
      </c>
      <c r="C436" s="31"/>
      <c r="D436" s="32">
        <f>IF(COUNT(D401:D435)&lt;&gt;0,SUM(D401:D435)/COUNT(D401:D435),"")</f>
        <v>2.625</v>
      </c>
      <c r="E436" s="37"/>
      <c r="F436" s="34"/>
    </row>
    <row r="437" spans="1:6" x14ac:dyDescent="0.25">
      <c r="A437" s="120"/>
      <c r="B437" s="136" t="s">
        <v>529</v>
      </c>
      <c r="C437" s="97" t="s">
        <v>530</v>
      </c>
      <c r="D437" s="95">
        <v>3</v>
      </c>
      <c r="E437" s="96"/>
      <c r="F437" s="29" t="s">
        <v>385</v>
      </c>
    </row>
    <row r="438" spans="1:6" x14ac:dyDescent="0.25">
      <c r="A438" s="120"/>
      <c r="B438" s="136"/>
      <c r="C438" s="97"/>
      <c r="D438" s="95"/>
      <c r="E438" s="96"/>
      <c r="F438" s="27" t="s">
        <v>370</v>
      </c>
    </row>
    <row r="439" spans="1:6" x14ac:dyDescent="0.25">
      <c r="A439" s="120"/>
      <c r="B439" s="136"/>
      <c r="C439" s="97"/>
      <c r="D439" s="95"/>
      <c r="E439" s="96"/>
      <c r="F439" s="29" t="s">
        <v>386</v>
      </c>
    </row>
    <row r="440" spans="1:6" x14ac:dyDescent="0.25">
      <c r="A440" s="120"/>
      <c r="B440" s="136"/>
      <c r="C440" s="97"/>
      <c r="D440" s="95"/>
      <c r="E440" s="96"/>
      <c r="F440" s="29" t="s">
        <v>115</v>
      </c>
    </row>
    <row r="441" spans="1:6" x14ac:dyDescent="0.25">
      <c r="A441" s="120"/>
      <c r="B441" s="136"/>
      <c r="C441" s="97"/>
      <c r="D441" s="95"/>
      <c r="E441" s="96"/>
      <c r="F441" s="84" t="s">
        <v>582</v>
      </c>
    </row>
    <row r="442" spans="1:6" x14ac:dyDescent="0.25">
      <c r="A442" s="120"/>
      <c r="B442" s="136"/>
      <c r="C442" s="97"/>
      <c r="D442" s="95"/>
      <c r="E442" s="96"/>
      <c r="F442" s="88" t="s">
        <v>610</v>
      </c>
    </row>
    <row r="443" spans="1:6" x14ac:dyDescent="0.25">
      <c r="A443" s="120"/>
      <c r="B443" s="136"/>
      <c r="C443" s="97"/>
      <c r="D443" s="95"/>
      <c r="E443" s="96"/>
      <c r="F443" s="27" t="s">
        <v>387</v>
      </c>
    </row>
    <row r="444" spans="1:6" x14ac:dyDescent="0.25">
      <c r="A444" s="120"/>
      <c r="B444" s="136"/>
      <c r="C444" s="97" t="s">
        <v>531</v>
      </c>
      <c r="D444" s="95">
        <v>3</v>
      </c>
      <c r="E444" s="96"/>
      <c r="F444" s="29" t="s">
        <v>388</v>
      </c>
    </row>
    <row r="445" spans="1:6" x14ac:dyDescent="0.25">
      <c r="A445" s="120"/>
      <c r="B445" s="136"/>
      <c r="C445" s="97"/>
      <c r="D445" s="95"/>
      <c r="E445" s="96"/>
      <c r="F445" s="29" t="s">
        <v>389</v>
      </c>
    </row>
    <row r="446" spans="1:6" x14ac:dyDescent="0.25">
      <c r="A446" s="120"/>
      <c r="B446" s="136"/>
      <c r="C446" s="97"/>
      <c r="D446" s="95"/>
      <c r="E446" s="96"/>
      <c r="F446" s="88" t="s">
        <v>610</v>
      </c>
    </row>
    <row r="447" spans="1:6" x14ac:dyDescent="0.25">
      <c r="A447" s="120"/>
      <c r="B447" s="136"/>
      <c r="C447" s="97"/>
      <c r="D447" s="95"/>
      <c r="E447" s="96"/>
      <c r="F447" s="29" t="s">
        <v>390</v>
      </c>
    </row>
    <row r="448" spans="1:6" x14ac:dyDescent="0.25">
      <c r="A448" s="120"/>
      <c r="B448" s="136"/>
      <c r="C448" s="97" t="s">
        <v>532</v>
      </c>
      <c r="D448" s="95">
        <v>2</v>
      </c>
      <c r="E448" s="96"/>
      <c r="F448" s="29" t="s">
        <v>391</v>
      </c>
    </row>
    <row r="449" spans="1:6" x14ac:dyDescent="0.25">
      <c r="A449" s="120"/>
      <c r="B449" s="136"/>
      <c r="C449" s="97"/>
      <c r="D449" s="95"/>
      <c r="E449" s="96"/>
      <c r="F449" s="29" t="s">
        <v>388</v>
      </c>
    </row>
    <row r="450" spans="1:6" x14ac:dyDescent="0.25">
      <c r="A450" s="120"/>
      <c r="B450" s="136"/>
      <c r="C450" s="97"/>
      <c r="D450" s="95"/>
      <c r="E450" s="96"/>
      <c r="F450" s="29" t="s">
        <v>392</v>
      </c>
    </row>
    <row r="451" spans="1:6" x14ac:dyDescent="0.25">
      <c r="A451" s="120"/>
      <c r="B451" s="136"/>
      <c r="C451" s="97"/>
      <c r="D451" s="95"/>
      <c r="E451" s="96"/>
      <c r="F451" s="29" t="s">
        <v>393</v>
      </c>
    </row>
    <row r="452" spans="1:6" x14ac:dyDescent="0.25">
      <c r="A452" s="120"/>
      <c r="B452" s="136"/>
      <c r="C452" s="97"/>
      <c r="D452" s="95"/>
      <c r="E452" s="96"/>
      <c r="F452" s="29" t="s">
        <v>394</v>
      </c>
    </row>
    <row r="453" spans="1:6" x14ac:dyDescent="0.25">
      <c r="A453" s="120"/>
      <c r="B453" s="136"/>
      <c r="C453" s="97" t="s">
        <v>533</v>
      </c>
      <c r="D453" s="95">
        <v>3</v>
      </c>
      <c r="E453" s="96"/>
      <c r="F453" s="27" t="s">
        <v>356</v>
      </c>
    </row>
    <row r="454" spans="1:6" x14ac:dyDescent="0.25">
      <c r="A454" s="120"/>
      <c r="B454" s="136"/>
      <c r="C454" s="97"/>
      <c r="D454" s="95"/>
      <c r="E454" s="96"/>
      <c r="F454" s="27" t="s">
        <v>395</v>
      </c>
    </row>
    <row r="455" spans="1:6" x14ac:dyDescent="0.25">
      <c r="A455" s="120"/>
      <c r="B455" s="136"/>
      <c r="C455" s="97"/>
      <c r="D455" s="95"/>
      <c r="E455" s="96"/>
      <c r="F455" s="27" t="s">
        <v>354</v>
      </c>
    </row>
    <row r="456" spans="1:6" x14ac:dyDescent="0.25">
      <c r="A456" s="120"/>
      <c r="B456" s="136"/>
      <c r="C456" s="97"/>
      <c r="D456" s="95"/>
      <c r="E456" s="96"/>
      <c r="F456" s="27" t="s">
        <v>396</v>
      </c>
    </row>
    <row r="457" spans="1:6" x14ac:dyDescent="0.25">
      <c r="A457" s="120"/>
      <c r="B457" s="136"/>
      <c r="C457" s="97"/>
      <c r="D457" s="95"/>
      <c r="E457" s="96"/>
      <c r="F457" s="84" t="s">
        <v>583</v>
      </c>
    </row>
    <row r="458" spans="1:6" x14ac:dyDescent="0.25">
      <c r="A458" s="120"/>
      <c r="B458" s="136"/>
      <c r="C458" s="97"/>
      <c r="D458" s="95"/>
      <c r="E458" s="96"/>
      <c r="F458" s="27" t="s">
        <v>397</v>
      </c>
    </row>
    <row r="459" spans="1:6" x14ac:dyDescent="0.25">
      <c r="A459" s="120"/>
      <c r="B459" s="136"/>
      <c r="C459" s="97" t="s">
        <v>534</v>
      </c>
      <c r="D459" s="95">
        <v>3</v>
      </c>
      <c r="E459" s="96"/>
      <c r="F459" s="27" t="s">
        <v>301</v>
      </c>
    </row>
    <row r="460" spans="1:6" x14ac:dyDescent="0.25">
      <c r="A460" s="120"/>
      <c r="B460" s="136"/>
      <c r="C460" s="97"/>
      <c r="D460" s="95"/>
      <c r="E460" s="96"/>
      <c r="F460" s="27" t="s">
        <v>398</v>
      </c>
    </row>
    <row r="461" spans="1:6" x14ac:dyDescent="0.25">
      <c r="A461" s="120"/>
      <c r="B461" s="136"/>
      <c r="C461" s="97"/>
      <c r="D461" s="95"/>
      <c r="E461" s="96"/>
      <c r="F461" s="27" t="s">
        <v>399</v>
      </c>
    </row>
    <row r="462" spans="1:6" x14ac:dyDescent="0.25">
      <c r="A462" s="120"/>
      <c r="B462" s="136"/>
      <c r="C462" s="97"/>
      <c r="D462" s="95"/>
      <c r="E462" s="96"/>
      <c r="F462" s="27" t="s">
        <v>400</v>
      </c>
    </row>
    <row r="463" spans="1:6" x14ac:dyDescent="0.25">
      <c r="A463" s="120"/>
      <c r="B463" s="141" t="s">
        <v>30</v>
      </c>
      <c r="C463" s="31"/>
      <c r="D463" s="32">
        <f>IF(COUNT(D381:D462)&lt;&gt;0,SUM(D381:D462)/COUNT(D381:D462),"")</f>
        <v>2.8412500000000001</v>
      </c>
      <c r="E463" s="37"/>
      <c r="F463" s="34"/>
    </row>
    <row r="464" spans="1:6" ht="15.6" thickBot="1" x14ac:dyDescent="0.3">
      <c r="A464" s="121"/>
      <c r="B464" s="142" t="s">
        <v>44</v>
      </c>
      <c r="C464" s="59"/>
      <c r="D464" s="60">
        <f>(D400+D436+D463)/3</f>
        <v>2.8887499999999999</v>
      </c>
      <c r="E464" s="61"/>
      <c r="F464" s="62"/>
    </row>
    <row r="465" spans="1:6" x14ac:dyDescent="0.25">
      <c r="A465" s="116" t="s">
        <v>3</v>
      </c>
      <c r="B465" s="136" t="s">
        <v>535</v>
      </c>
      <c r="C465" s="97" t="s">
        <v>536</v>
      </c>
      <c r="D465" s="95">
        <v>3</v>
      </c>
      <c r="E465" s="96"/>
      <c r="F465" s="29" t="s">
        <v>401</v>
      </c>
    </row>
    <row r="466" spans="1:6" x14ac:dyDescent="0.25">
      <c r="A466" s="117"/>
      <c r="B466" s="136"/>
      <c r="C466" s="97"/>
      <c r="D466" s="95"/>
      <c r="E466" s="96"/>
      <c r="F466" s="29" t="s">
        <v>402</v>
      </c>
    </row>
    <row r="467" spans="1:6" x14ac:dyDescent="0.25">
      <c r="A467" s="117"/>
      <c r="B467" s="136"/>
      <c r="C467" s="97"/>
      <c r="D467" s="95"/>
      <c r="E467" s="96"/>
      <c r="F467" s="29" t="s">
        <v>403</v>
      </c>
    </row>
    <row r="468" spans="1:6" x14ac:dyDescent="0.25">
      <c r="A468" s="117"/>
      <c r="B468" s="136"/>
      <c r="C468" s="97"/>
      <c r="D468" s="95"/>
      <c r="E468" s="96"/>
      <c r="F468" s="29" t="s">
        <v>404</v>
      </c>
    </row>
    <row r="469" spans="1:6" x14ac:dyDescent="0.25">
      <c r="A469" s="117"/>
      <c r="B469" s="136"/>
      <c r="C469" s="97"/>
      <c r="D469" s="95"/>
      <c r="E469" s="96"/>
      <c r="F469" s="88" t="s">
        <v>614</v>
      </c>
    </row>
    <row r="470" spans="1:6" x14ac:dyDescent="0.25">
      <c r="A470" s="117"/>
      <c r="B470" s="136"/>
      <c r="C470" s="97"/>
      <c r="D470" s="95"/>
      <c r="E470" s="96"/>
      <c r="F470" s="27" t="s">
        <v>405</v>
      </c>
    </row>
    <row r="471" spans="1:6" x14ac:dyDescent="0.25">
      <c r="A471" s="117"/>
      <c r="B471" s="141" t="s">
        <v>47</v>
      </c>
      <c r="C471" s="31"/>
      <c r="D471" s="32">
        <f>IF(COUNT(D465:D470)&lt;&gt;0,SUM(D465:D470)/COUNT(D465:D470),"")</f>
        <v>3</v>
      </c>
      <c r="E471" s="37"/>
      <c r="F471" s="34"/>
    </row>
    <row r="472" spans="1:6" ht="27.6" customHeight="1" x14ac:dyDescent="0.25">
      <c r="A472" s="117"/>
      <c r="B472" s="136" t="s">
        <v>585</v>
      </c>
      <c r="C472" s="97" t="s">
        <v>537</v>
      </c>
      <c r="D472" s="95">
        <v>2</v>
      </c>
      <c r="E472" s="96"/>
      <c r="F472" s="29" t="s">
        <v>406</v>
      </c>
    </row>
    <row r="473" spans="1:6" ht="27.6" customHeight="1" x14ac:dyDescent="0.25">
      <c r="A473" s="117"/>
      <c r="B473" s="136"/>
      <c r="C473" s="97"/>
      <c r="D473" s="95"/>
      <c r="E473" s="96"/>
      <c r="F473" s="29" t="s">
        <v>407</v>
      </c>
    </row>
    <row r="474" spans="1:6" ht="27.6" customHeight="1" x14ac:dyDescent="0.25">
      <c r="A474" s="117"/>
      <c r="B474" s="136"/>
      <c r="C474" s="97"/>
      <c r="D474" s="95"/>
      <c r="E474" s="96"/>
      <c r="F474" s="88" t="s">
        <v>614</v>
      </c>
    </row>
    <row r="475" spans="1:6" ht="27.6" customHeight="1" x14ac:dyDescent="0.25">
      <c r="A475" s="117"/>
      <c r="B475" s="136"/>
      <c r="C475" s="97"/>
      <c r="D475" s="95"/>
      <c r="E475" s="96"/>
      <c r="F475" s="63" t="s">
        <v>408</v>
      </c>
    </row>
    <row r="476" spans="1:6" ht="25.2" customHeight="1" x14ac:dyDescent="0.25">
      <c r="A476" s="117"/>
      <c r="B476" s="136"/>
      <c r="C476" s="97" t="s">
        <v>538</v>
      </c>
      <c r="D476" s="95">
        <v>3</v>
      </c>
      <c r="E476" s="96"/>
      <c r="F476" s="29" t="s">
        <v>409</v>
      </c>
    </row>
    <row r="477" spans="1:6" ht="25.2" customHeight="1" x14ac:dyDescent="0.25">
      <c r="A477" s="117"/>
      <c r="B477" s="136"/>
      <c r="C477" s="97"/>
      <c r="D477" s="95"/>
      <c r="E477" s="96"/>
      <c r="F477" s="29" t="s">
        <v>410</v>
      </c>
    </row>
    <row r="478" spans="1:6" ht="25.2" customHeight="1" x14ac:dyDescent="0.25">
      <c r="A478" s="117"/>
      <c r="B478" s="136"/>
      <c r="C478" s="97"/>
      <c r="D478" s="95"/>
      <c r="E478" s="96"/>
      <c r="F478" s="88" t="s">
        <v>614</v>
      </c>
    </row>
    <row r="479" spans="1:6" ht="25.2" customHeight="1" x14ac:dyDescent="0.25">
      <c r="A479" s="117"/>
      <c r="B479" s="136"/>
      <c r="C479" s="97"/>
      <c r="D479" s="95"/>
      <c r="E479" s="96"/>
      <c r="F479" s="29" t="s">
        <v>411</v>
      </c>
    </row>
    <row r="480" spans="1:6" x14ac:dyDescent="0.25">
      <c r="A480" s="117"/>
      <c r="B480" s="136"/>
      <c r="C480" s="97" t="s">
        <v>539</v>
      </c>
      <c r="D480" s="95">
        <v>3</v>
      </c>
      <c r="E480" s="96"/>
      <c r="F480" s="29" t="s">
        <v>412</v>
      </c>
    </row>
    <row r="481" spans="1:6" x14ac:dyDescent="0.25">
      <c r="A481" s="117"/>
      <c r="B481" s="136"/>
      <c r="C481" s="97"/>
      <c r="D481" s="95"/>
      <c r="E481" s="96"/>
      <c r="F481" s="29" t="s">
        <v>413</v>
      </c>
    </row>
    <row r="482" spans="1:6" x14ac:dyDescent="0.25">
      <c r="A482" s="117"/>
      <c r="B482" s="136"/>
      <c r="C482" s="97"/>
      <c r="D482" s="95"/>
      <c r="E482" s="96"/>
      <c r="F482" s="88" t="s">
        <v>614</v>
      </c>
    </row>
    <row r="483" spans="1:6" x14ac:dyDescent="0.25">
      <c r="A483" s="117"/>
      <c r="B483" s="136"/>
      <c r="C483" s="97"/>
      <c r="D483" s="95"/>
      <c r="E483" s="96"/>
      <c r="F483" s="29" t="s">
        <v>414</v>
      </c>
    </row>
    <row r="484" spans="1:6" x14ac:dyDescent="0.25">
      <c r="A484" s="117"/>
      <c r="B484" s="136"/>
      <c r="C484" s="97" t="s">
        <v>540</v>
      </c>
      <c r="D484" s="95">
        <v>2</v>
      </c>
      <c r="E484" s="96"/>
      <c r="F484" s="29" t="s">
        <v>415</v>
      </c>
    </row>
    <row r="485" spans="1:6" ht="36.6" customHeight="1" x14ac:dyDescent="0.25">
      <c r="A485" s="117"/>
      <c r="B485" s="136"/>
      <c r="C485" s="97"/>
      <c r="D485" s="95"/>
      <c r="E485" s="96"/>
      <c r="F485" s="29" t="s">
        <v>416</v>
      </c>
    </row>
    <row r="486" spans="1:6" ht="52.8" x14ac:dyDescent="0.25">
      <c r="A486" s="117"/>
      <c r="B486" s="136"/>
      <c r="C486" s="38" t="s">
        <v>541</v>
      </c>
      <c r="D486" s="57">
        <v>2</v>
      </c>
      <c r="E486" s="58"/>
      <c r="F486" s="27" t="s">
        <v>417</v>
      </c>
    </row>
    <row r="487" spans="1:6" x14ac:dyDescent="0.25">
      <c r="A487" s="117"/>
      <c r="B487" s="141" t="s">
        <v>48</v>
      </c>
      <c r="C487" s="31"/>
      <c r="D487" s="32">
        <f>IF(COUNT(D472:D486)&lt;&gt;0,SUM(D472:D486)/COUNT(D472:D486),"")</f>
        <v>2.4</v>
      </c>
      <c r="E487" s="37"/>
      <c r="F487" s="34"/>
    </row>
    <row r="488" spans="1:6" x14ac:dyDescent="0.25">
      <c r="A488" s="117"/>
      <c r="B488" s="136" t="s">
        <v>542</v>
      </c>
      <c r="C488" s="97" t="s">
        <v>543</v>
      </c>
      <c r="D488" s="95">
        <v>0</v>
      </c>
      <c r="E488" s="96"/>
      <c r="F488" s="29" t="s">
        <v>418</v>
      </c>
    </row>
    <row r="489" spans="1:6" x14ac:dyDescent="0.25">
      <c r="A489" s="117"/>
      <c r="B489" s="136"/>
      <c r="C489" s="97"/>
      <c r="D489" s="95"/>
      <c r="E489" s="96"/>
      <c r="F489" s="29" t="s">
        <v>419</v>
      </c>
    </row>
    <row r="490" spans="1:6" x14ac:dyDescent="0.25">
      <c r="A490" s="117"/>
      <c r="B490" s="136"/>
      <c r="C490" s="97"/>
      <c r="D490" s="95"/>
      <c r="E490" s="96"/>
      <c r="F490" s="29" t="s">
        <v>420</v>
      </c>
    </row>
    <row r="491" spans="1:6" x14ac:dyDescent="0.25">
      <c r="A491" s="117"/>
      <c r="B491" s="136"/>
      <c r="C491" s="97"/>
      <c r="D491" s="95"/>
      <c r="E491" s="96"/>
      <c r="F491" s="29" t="s">
        <v>421</v>
      </c>
    </row>
    <row r="492" spans="1:6" x14ac:dyDescent="0.25">
      <c r="A492" s="117"/>
      <c r="B492" s="136"/>
      <c r="C492" s="97"/>
      <c r="D492" s="95"/>
      <c r="E492" s="96"/>
      <c r="F492" s="29" t="s">
        <v>422</v>
      </c>
    </row>
    <row r="493" spans="1:6" ht="19.8" customHeight="1" x14ac:dyDescent="0.25">
      <c r="A493" s="117"/>
      <c r="B493" s="136"/>
      <c r="C493" s="97" t="s">
        <v>544</v>
      </c>
      <c r="D493" s="95">
        <v>1</v>
      </c>
      <c r="E493" s="96"/>
      <c r="F493" s="29" t="s">
        <v>423</v>
      </c>
    </row>
    <row r="494" spans="1:6" ht="19.8" customHeight="1" x14ac:dyDescent="0.25">
      <c r="A494" s="117"/>
      <c r="B494" s="136"/>
      <c r="C494" s="97"/>
      <c r="D494" s="95"/>
      <c r="E494" s="96"/>
      <c r="F494" s="29" t="s">
        <v>424</v>
      </c>
    </row>
    <row r="495" spans="1:6" ht="19.8" customHeight="1" x14ac:dyDescent="0.25">
      <c r="A495" s="117"/>
      <c r="B495" s="136"/>
      <c r="C495" s="97"/>
      <c r="D495" s="95"/>
      <c r="E495" s="96"/>
      <c r="F495" s="29" t="s">
        <v>425</v>
      </c>
    </row>
    <row r="496" spans="1:6" x14ac:dyDescent="0.25">
      <c r="A496" s="117"/>
      <c r="B496" s="136"/>
      <c r="C496" s="97" t="s">
        <v>545</v>
      </c>
      <c r="D496" s="95">
        <v>0</v>
      </c>
      <c r="E496" s="96"/>
      <c r="F496" s="29" t="s">
        <v>426</v>
      </c>
    </row>
    <row r="497" spans="1:6" x14ac:dyDescent="0.25">
      <c r="A497" s="117"/>
      <c r="B497" s="136"/>
      <c r="C497" s="97"/>
      <c r="D497" s="95"/>
      <c r="E497" s="96"/>
      <c r="F497" s="29" t="s">
        <v>427</v>
      </c>
    </row>
    <row r="498" spans="1:6" x14ac:dyDescent="0.25">
      <c r="A498" s="117"/>
      <c r="B498" s="136"/>
      <c r="C498" s="97"/>
      <c r="D498" s="95"/>
      <c r="E498" s="96"/>
      <c r="F498" s="29" t="s">
        <v>428</v>
      </c>
    </row>
    <row r="499" spans="1:6" x14ac:dyDescent="0.25">
      <c r="A499" s="117"/>
      <c r="B499" s="136"/>
      <c r="C499" s="97" t="s">
        <v>546</v>
      </c>
      <c r="D499" s="95">
        <v>2</v>
      </c>
      <c r="E499" s="96"/>
      <c r="F499" s="29" t="s">
        <v>429</v>
      </c>
    </row>
    <row r="500" spans="1:6" x14ac:dyDescent="0.25">
      <c r="A500" s="117"/>
      <c r="B500" s="136"/>
      <c r="C500" s="97"/>
      <c r="D500" s="95"/>
      <c r="E500" s="96"/>
      <c r="F500" s="29" t="s">
        <v>430</v>
      </c>
    </row>
    <row r="501" spans="1:6" x14ac:dyDescent="0.25">
      <c r="A501" s="117"/>
      <c r="B501" s="136"/>
      <c r="C501" s="97"/>
      <c r="D501" s="95"/>
      <c r="E501" s="96"/>
      <c r="F501" s="29" t="s">
        <v>431</v>
      </c>
    </row>
    <row r="502" spans="1:6" x14ac:dyDescent="0.25">
      <c r="A502" s="117"/>
      <c r="B502" s="141" t="s">
        <v>53</v>
      </c>
      <c r="C502" s="31"/>
      <c r="D502" s="32">
        <f>IF(COUNT(D488:D501)&lt;&gt;0,SUM(D488:D501)/COUNT(D488:D501),"")</f>
        <v>0.75</v>
      </c>
      <c r="E502" s="37"/>
      <c r="F502" s="41"/>
    </row>
    <row r="503" spans="1:6" x14ac:dyDescent="0.25">
      <c r="A503" s="117"/>
      <c r="B503" s="136" t="s">
        <v>547</v>
      </c>
      <c r="C503" s="97" t="s">
        <v>548</v>
      </c>
      <c r="D503" s="95">
        <v>2</v>
      </c>
      <c r="E503" s="96"/>
      <c r="F503" s="29" t="s">
        <v>429</v>
      </c>
    </row>
    <row r="504" spans="1:6" x14ac:dyDescent="0.25">
      <c r="A504" s="117"/>
      <c r="B504" s="136"/>
      <c r="C504" s="97"/>
      <c r="D504" s="95"/>
      <c r="E504" s="96"/>
      <c r="F504" s="29" t="s">
        <v>432</v>
      </c>
    </row>
    <row r="505" spans="1:6" x14ac:dyDescent="0.25">
      <c r="A505" s="117"/>
      <c r="B505" s="136"/>
      <c r="C505" s="97"/>
      <c r="D505" s="95"/>
      <c r="E505" s="96"/>
      <c r="F505" s="29" t="s">
        <v>433</v>
      </c>
    </row>
    <row r="506" spans="1:6" x14ac:dyDescent="0.25">
      <c r="A506" s="117"/>
      <c r="B506" s="136"/>
      <c r="C506" s="97"/>
      <c r="D506" s="95"/>
      <c r="E506" s="96"/>
      <c r="F506" s="29" t="s">
        <v>434</v>
      </c>
    </row>
    <row r="507" spans="1:6" ht="21.6" customHeight="1" x14ac:dyDescent="0.25">
      <c r="A507" s="117"/>
      <c r="B507" s="136"/>
      <c r="C507" s="97" t="s">
        <v>549</v>
      </c>
      <c r="D507" s="95">
        <v>2</v>
      </c>
      <c r="E507" s="96"/>
      <c r="F507" s="29" t="s">
        <v>435</v>
      </c>
    </row>
    <row r="508" spans="1:6" ht="21.6" customHeight="1" x14ac:dyDescent="0.25">
      <c r="A508" s="117"/>
      <c r="B508" s="136"/>
      <c r="C508" s="97"/>
      <c r="D508" s="95"/>
      <c r="E508" s="96"/>
      <c r="F508" s="29" t="s">
        <v>436</v>
      </c>
    </row>
    <row r="509" spans="1:6" ht="21.6" customHeight="1" x14ac:dyDescent="0.25">
      <c r="A509" s="117"/>
      <c r="B509" s="136"/>
      <c r="C509" s="97"/>
      <c r="D509" s="95"/>
      <c r="E509" s="96"/>
      <c r="F509" s="29" t="s">
        <v>434</v>
      </c>
    </row>
    <row r="510" spans="1:6" ht="27" customHeight="1" x14ac:dyDescent="0.25">
      <c r="A510" s="117"/>
      <c r="B510" s="136"/>
      <c r="C510" s="97" t="s">
        <v>584</v>
      </c>
      <c r="D510" s="95">
        <v>3</v>
      </c>
      <c r="E510" s="96"/>
      <c r="F510" s="29" t="s">
        <v>437</v>
      </c>
    </row>
    <row r="511" spans="1:6" ht="27" customHeight="1" x14ac:dyDescent="0.25">
      <c r="A511" s="117"/>
      <c r="B511" s="136"/>
      <c r="C511" s="97"/>
      <c r="D511" s="95"/>
      <c r="E511" s="96"/>
      <c r="F511" s="29" t="s">
        <v>438</v>
      </c>
    </row>
    <row r="512" spans="1:6" x14ac:dyDescent="0.25">
      <c r="A512" s="117"/>
      <c r="B512" s="141" t="s">
        <v>52</v>
      </c>
      <c r="C512" s="31"/>
      <c r="D512" s="32">
        <f>IF(COUNT(D503:D511)&lt;&gt;0,SUM(D503:D511)/COUNT(D503:D511),"")</f>
        <v>2.3333333333333335</v>
      </c>
      <c r="E512" s="37"/>
      <c r="F512" s="41"/>
    </row>
    <row r="513" spans="1:6" ht="21.6" customHeight="1" x14ac:dyDescent="0.25">
      <c r="A513" s="117"/>
      <c r="B513" s="136" t="s">
        <v>550</v>
      </c>
      <c r="C513" s="97" t="s">
        <v>551</v>
      </c>
      <c r="D513" s="95">
        <v>1</v>
      </c>
      <c r="E513" s="96"/>
      <c r="F513" s="29" t="s">
        <v>439</v>
      </c>
    </row>
    <row r="514" spans="1:6" ht="21.6" customHeight="1" x14ac:dyDescent="0.25">
      <c r="A514" s="117"/>
      <c r="B514" s="136"/>
      <c r="C514" s="97"/>
      <c r="D514" s="95"/>
      <c r="E514" s="96"/>
      <c r="F514" s="29" t="s">
        <v>440</v>
      </c>
    </row>
    <row r="515" spans="1:6" ht="21.6" customHeight="1" x14ac:dyDescent="0.25">
      <c r="A515" s="117"/>
      <c r="B515" s="136"/>
      <c r="C515" s="97"/>
      <c r="D515" s="95"/>
      <c r="E515" s="96"/>
      <c r="F515" s="29" t="s">
        <v>424</v>
      </c>
    </row>
    <row r="516" spans="1:6" ht="21.6" customHeight="1" x14ac:dyDescent="0.25">
      <c r="A516" s="117"/>
      <c r="B516" s="136"/>
      <c r="C516" s="97"/>
      <c r="D516" s="95"/>
      <c r="E516" s="96"/>
      <c r="F516" s="88" t="s">
        <v>614</v>
      </c>
    </row>
    <row r="517" spans="1:6" ht="21.6" customHeight="1" x14ac:dyDescent="0.25">
      <c r="A517" s="117"/>
      <c r="B517" s="136"/>
      <c r="C517" s="97"/>
      <c r="D517" s="95"/>
      <c r="E517" s="96"/>
      <c r="F517" s="29" t="s">
        <v>416</v>
      </c>
    </row>
    <row r="518" spans="1:6" ht="21.6" customHeight="1" x14ac:dyDescent="0.25">
      <c r="A518" s="117"/>
      <c r="B518" s="136"/>
      <c r="C518" s="93" t="s">
        <v>552</v>
      </c>
      <c r="D518" s="91">
        <v>2</v>
      </c>
      <c r="E518" s="89"/>
      <c r="F518" s="88" t="s">
        <v>614</v>
      </c>
    </row>
    <row r="519" spans="1:6" x14ac:dyDescent="0.25">
      <c r="A519" s="117"/>
      <c r="B519" s="136"/>
      <c r="C519" s="94"/>
      <c r="D519" s="92"/>
      <c r="E519" s="90"/>
      <c r="F519" s="27" t="s">
        <v>441</v>
      </c>
    </row>
    <row r="520" spans="1:6" x14ac:dyDescent="0.25">
      <c r="A520" s="117"/>
      <c r="B520" s="141" t="s">
        <v>51</v>
      </c>
      <c r="C520" s="31"/>
      <c r="D520" s="32">
        <f>IF(COUNT(D513:D518)&lt;&gt;0,SUM(D513:D518)/COUNT(D513:D518),"")</f>
        <v>1.5</v>
      </c>
      <c r="E520" s="37"/>
      <c r="F520" s="34"/>
    </row>
    <row r="521" spans="1:6" ht="15.6" thickBot="1" x14ac:dyDescent="0.3">
      <c r="A521" s="118"/>
      <c r="B521" s="143" t="s">
        <v>54</v>
      </c>
      <c r="C521" s="64"/>
      <c r="D521" s="65">
        <f>(D471+D487+D502+D512+D520)/5</f>
        <v>1.9966666666666668</v>
      </c>
      <c r="E521" s="66"/>
      <c r="F521" s="67"/>
    </row>
    <row r="522" spans="1:6" ht="25.8" customHeight="1" x14ac:dyDescent="0.25">
      <c r="A522" s="108" t="s">
        <v>4</v>
      </c>
      <c r="B522" s="98" t="s">
        <v>553</v>
      </c>
      <c r="C522" s="97" t="s">
        <v>554</v>
      </c>
      <c r="D522" s="95">
        <v>2</v>
      </c>
      <c r="E522" s="96"/>
      <c r="F522" s="29" t="s">
        <v>442</v>
      </c>
    </row>
    <row r="523" spans="1:6" ht="25.8" customHeight="1" x14ac:dyDescent="0.25">
      <c r="A523" s="109"/>
      <c r="B523" s="99"/>
      <c r="C523" s="97"/>
      <c r="D523" s="95"/>
      <c r="E523" s="96"/>
      <c r="F523" s="29" t="s">
        <v>443</v>
      </c>
    </row>
    <row r="524" spans="1:6" ht="25.8" customHeight="1" x14ac:dyDescent="0.25">
      <c r="A524" s="109"/>
      <c r="B524" s="99"/>
      <c r="C524" s="97"/>
      <c r="D524" s="95"/>
      <c r="E524" s="96"/>
      <c r="F524" s="29" t="s">
        <v>433</v>
      </c>
    </row>
    <row r="525" spans="1:6" ht="25.8" customHeight="1" x14ac:dyDescent="0.25">
      <c r="A525" s="109"/>
      <c r="B525" s="99"/>
      <c r="C525" s="97"/>
      <c r="D525" s="95"/>
      <c r="E525" s="96"/>
      <c r="F525" s="84" t="s">
        <v>586</v>
      </c>
    </row>
    <row r="526" spans="1:6" ht="25.8" customHeight="1" x14ac:dyDescent="0.25">
      <c r="A526" s="109"/>
      <c r="B526" s="100"/>
      <c r="C526" s="97"/>
      <c r="D526" s="95"/>
      <c r="E526" s="96"/>
      <c r="F526" s="29" t="s">
        <v>444</v>
      </c>
    </row>
    <row r="527" spans="1:6" x14ac:dyDescent="0.25">
      <c r="A527" s="109"/>
      <c r="B527" s="141" t="s">
        <v>50</v>
      </c>
      <c r="C527" s="31"/>
      <c r="D527" s="32">
        <f>IF(COUNT(D522:D526)&lt;&gt;0,SUM(D522:D526)/COUNT(D522:D526),"")</f>
        <v>2</v>
      </c>
      <c r="E527" s="37"/>
      <c r="F527" s="41"/>
    </row>
    <row r="528" spans="1:6" ht="22.2" customHeight="1" x14ac:dyDescent="0.25">
      <c r="A528" s="109"/>
      <c r="B528" s="136" t="s">
        <v>555</v>
      </c>
      <c r="C528" s="97" t="s">
        <v>556</v>
      </c>
      <c r="D528" s="95">
        <v>3</v>
      </c>
      <c r="E528" s="96"/>
      <c r="F528" s="29" t="s">
        <v>445</v>
      </c>
    </row>
    <row r="529" spans="1:6" ht="22.2" customHeight="1" x14ac:dyDescent="0.25">
      <c r="A529" s="109"/>
      <c r="B529" s="136"/>
      <c r="C529" s="97"/>
      <c r="D529" s="95"/>
      <c r="E529" s="96"/>
      <c r="F529" s="29" t="s">
        <v>446</v>
      </c>
    </row>
    <row r="530" spans="1:6" ht="22.2" customHeight="1" x14ac:dyDescent="0.25">
      <c r="A530" s="109"/>
      <c r="B530" s="136"/>
      <c r="C530" s="97"/>
      <c r="D530" s="95"/>
      <c r="E530" s="96"/>
      <c r="F530" s="88" t="s">
        <v>614</v>
      </c>
    </row>
    <row r="531" spans="1:6" ht="22.2" customHeight="1" x14ac:dyDescent="0.25">
      <c r="A531" s="109"/>
      <c r="B531" s="136"/>
      <c r="C531" s="97"/>
      <c r="D531" s="95"/>
      <c r="E531" s="96"/>
      <c r="F531" s="27" t="s">
        <v>441</v>
      </c>
    </row>
    <row r="532" spans="1:6" x14ac:dyDescent="0.25">
      <c r="A532" s="109"/>
      <c r="B532" s="136"/>
      <c r="C532" s="97" t="s">
        <v>557</v>
      </c>
      <c r="D532" s="95">
        <v>3</v>
      </c>
      <c r="E532" s="96"/>
      <c r="F532" s="29" t="s">
        <v>447</v>
      </c>
    </row>
    <row r="533" spans="1:6" x14ac:dyDescent="0.25">
      <c r="A533" s="109"/>
      <c r="B533" s="136"/>
      <c r="C533" s="97"/>
      <c r="D533" s="95"/>
      <c r="E533" s="96"/>
      <c r="F533" s="88" t="s">
        <v>614</v>
      </c>
    </row>
    <row r="534" spans="1:6" x14ac:dyDescent="0.25">
      <c r="A534" s="109"/>
      <c r="B534" s="136"/>
      <c r="C534" s="97"/>
      <c r="D534" s="95"/>
      <c r="E534" s="96"/>
      <c r="F534" s="29" t="s">
        <v>448</v>
      </c>
    </row>
    <row r="535" spans="1:6" x14ac:dyDescent="0.25">
      <c r="A535" s="109"/>
      <c r="B535" s="141" t="s">
        <v>49</v>
      </c>
      <c r="C535" s="31"/>
      <c r="D535" s="32">
        <f>IF(COUNT(D528:D534)&lt;&gt;0,SUM(D528:D534)/COUNT(D528:D534),"")</f>
        <v>3</v>
      </c>
      <c r="E535" s="37"/>
      <c r="F535" s="41"/>
    </row>
    <row r="536" spans="1:6" ht="24.6" customHeight="1" x14ac:dyDescent="0.25">
      <c r="A536" s="109"/>
      <c r="B536" s="136" t="s">
        <v>558</v>
      </c>
      <c r="C536" s="93" t="s">
        <v>559</v>
      </c>
      <c r="D536" s="91">
        <v>2</v>
      </c>
      <c r="E536" s="91"/>
      <c r="F536" s="27" t="s">
        <v>449</v>
      </c>
    </row>
    <row r="537" spans="1:6" ht="24.6" customHeight="1" x14ac:dyDescent="0.25">
      <c r="A537" s="109"/>
      <c r="B537" s="136"/>
      <c r="C537" s="94"/>
      <c r="D537" s="92"/>
      <c r="E537" s="92"/>
      <c r="F537" s="84" t="s">
        <v>583</v>
      </c>
    </row>
    <row r="538" spans="1:6" ht="54.6" customHeight="1" x14ac:dyDescent="0.25">
      <c r="A538" s="109"/>
      <c r="B538" s="136"/>
      <c r="C538" s="38" t="s">
        <v>560</v>
      </c>
      <c r="D538" s="57">
        <v>2</v>
      </c>
      <c r="E538" s="58"/>
      <c r="F538" s="29" t="s">
        <v>450</v>
      </c>
    </row>
    <row r="539" spans="1:6" ht="37.799999999999997" customHeight="1" x14ac:dyDescent="0.25">
      <c r="A539" s="109"/>
      <c r="B539" s="136"/>
      <c r="C539" s="93" t="s">
        <v>561</v>
      </c>
      <c r="D539" s="91">
        <v>3</v>
      </c>
      <c r="E539" s="89"/>
      <c r="F539" s="85" t="s">
        <v>599</v>
      </c>
    </row>
    <row r="540" spans="1:6" ht="37.799999999999997" customHeight="1" x14ac:dyDescent="0.25">
      <c r="A540" s="109"/>
      <c r="B540" s="136"/>
      <c r="C540" s="94"/>
      <c r="D540" s="92"/>
      <c r="E540" s="90"/>
      <c r="F540" s="86" t="s">
        <v>598</v>
      </c>
    </row>
    <row r="541" spans="1:6" x14ac:dyDescent="0.25">
      <c r="A541" s="109"/>
      <c r="B541" s="141" t="s">
        <v>62</v>
      </c>
      <c r="C541" s="68"/>
      <c r="D541" s="32">
        <f>IF(COUNT(D536:D539)&lt;&gt;0,SUM(D536:D539)/COUNT(D536:D539),"")</f>
        <v>2.3333333333333335</v>
      </c>
      <c r="E541" s="69"/>
      <c r="F541" s="70"/>
    </row>
    <row r="542" spans="1:6" ht="16.2" thickBot="1" x14ac:dyDescent="0.35">
      <c r="A542" s="110"/>
      <c r="B542" s="144" t="s">
        <v>12</v>
      </c>
      <c r="C542" s="71"/>
      <c r="D542" s="72">
        <f>(D527+D535+D541)/3</f>
        <v>2.4444444444444446</v>
      </c>
      <c r="E542" s="73"/>
      <c r="F542" s="74"/>
    </row>
    <row r="543" spans="1:6" ht="15.6" x14ac:dyDescent="0.3">
      <c r="A543" s="23"/>
      <c r="B543" s="145"/>
      <c r="C543" s="23"/>
      <c r="D543" s="75"/>
      <c r="E543" s="23"/>
      <c r="F543" s="23"/>
    </row>
    <row r="544" spans="1:6" ht="21" x14ac:dyDescent="0.4">
      <c r="A544" s="76" t="s">
        <v>63</v>
      </c>
      <c r="B544" s="146"/>
      <c r="C544" s="76"/>
      <c r="D544" s="77">
        <f>(D145+D380+D464+D521+D542)/5</f>
        <v>2.5588293650793648</v>
      </c>
      <c r="E544" s="76"/>
      <c r="F544" s="76"/>
    </row>
  </sheetData>
  <protectedRanges>
    <protectedRange sqref="D50:E68" name="ID.BE"/>
    <protectedRange sqref="D9:E48" name="ID.AM"/>
  </protectedRanges>
  <mergeCells count="334">
    <mergeCell ref="D513:D517"/>
    <mergeCell ref="E513:E517"/>
    <mergeCell ref="D522:D526"/>
    <mergeCell ref="E522:E526"/>
    <mergeCell ref="D528:D531"/>
    <mergeCell ref="E528:E531"/>
    <mergeCell ref="D488:D492"/>
    <mergeCell ref="E488:E492"/>
    <mergeCell ref="D493:D495"/>
    <mergeCell ref="E25:E31"/>
    <mergeCell ref="E32:E36"/>
    <mergeCell ref="E37:E42"/>
    <mergeCell ref="E43:E48"/>
    <mergeCell ref="E60:E63"/>
    <mergeCell ref="D507:D509"/>
    <mergeCell ref="E507:E509"/>
    <mergeCell ref="D510:D511"/>
    <mergeCell ref="E510:E511"/>
    <mergeCell ref="A465:A521"/>
    <mergeCell ref="A381:A464"/>
    <mergeCell ref="A146:A380"/>
    <mergeCell ref="A9:A145"/>
    <mergeCell ref="D340:D344"/>
    <mergeCell ref="E340:E344"/>
    <mergeCell ref="D346:D353"/>
    <mergeCell ref="D354:D358"/>
    <mergeCell ref="D359:D364"/>
    <mergeCell ref="D365:D371"/>
    <mergeCell ref="D372:D378"/>
    <mergeCell ref="E346:E353"/>
    <mergeCell ref="E354:E358"/>
    <mergeCell ref="E359:E364"/>
    <mergeCell ref="E365:E371"/>
    <mergeCell ref="E372:E378"/>
    <mergeCell ref="D314:D318"/>
    <mergeCell ref="E314:E318"/>
    <mergeCell ref="D319:D323"/>
    <mergeCell ref="E319:E323"/>
    <mergeCell ref="D324:D329"/>
    <mergeCell ref="E324:E329"/>
    <mergeCell ref="D330:D332"/>
    <mergeCell ref="D496:D498"/>
    <mergeCell ref="D265:D271"/>
    <mergeCell ref="E265:E271"/>
    <mergeCell ref="D273:D279"/>
    <mergeCell ref="E273:E279"/>
    <mergeCell ref="D280:D283"/>
    <mergeCell ref="E280:E283"/>
    <mergeCell ref="D284:D289"/>
    <mergeCell ref="E284:E289"/>
    <mergeCell ref="E493:E495"/>
    <mergeCell ref="E484:E485"/>
    <mergeCell ref="D334:D339"/>
    <mergeCell ref="E334:E339"/>
    <mergeCell ref="D290:D296"/>
    <mergeCell ref="E290:E296"/>
    <mergeCell ref="D297:D301"/>
    <mergeCell ref="E297:E301"/>
    <mergeCell ref="D302:D307"/>
    <mergeCell ref="E302:E307"/>
    <mergeCell ref="D308:D311"/>
    <mergeCell ref="E308:E311"/>
    <mergeCell ref="D312:D313"/>
    <mergeCell ref="E312:E313"/>
    <mergeCell ref="E330:E332"/>
    <mergeCell ref="D240:D245"/>
    <mergeCell ref="E240:E245"/>
    <mergeCell ref="D246:D249"/>
    <mergeCell ref="E246:E249"/>
    <mergeCell ref="D250:D255"/>
    <mergeCell ref="E250:E255"/>
    <mergeCell ref="D256:D259"/>
    <mergeCell ref="E256:E259"/>
    <mergeCell ref="D260:D264"/>
    <mergeCell ref="E260:E264"/>
    <mergeCell ref="D207:D212"/>
    <mergeCell ref="E207:E212"/>
    <mergeCell ref="D213:D218"/>
    <mergeCell ref="E213:E218"/>
    <mergeCell ref="D219:D224"/>
    <mergeCell ref="E219:E224"/>
    <mergeCell ref="D226:D232"/>
    <mergeCell ref="E226:E232"/>
    <mergeCell ref="D233:D239"/>
    <mergeCell ref="E233:E239"/>
    <mergeCell ref="D170:D177"/>
    <mergeCell ref="E170:E177"/>
    <mergeCell ref="D178:D184"/>
    <mergeCell ref="E178:E184"/>
    <mergeCell ref="D185:D193"/>
    <mergeCell ref="E185:E193"/>
    <mergeCell ref="D195:D200"/>
    <mergeCell ref="E195:E200"/>
    <mergeCell ref="D201:D206"/>
    <mergeCell ref="E201:E206"/>
    <mergeCell ref="E133:E137"/>
    <mergeCell ref="E138:E143"/>
    <mergeCell ref="D146:D154"/>
    <mergeCell ref="D155:D161"/>
    <mergeCell ref="E146:E154"/>
    <mergeCell ref="E155:E161"/>
    <mergeCell ref="D133:D137"/>
    <mergeCell ref="D138:D143"/>
    <mergeCell ref="D162:D169"/>
    <mergeCell ref="E162:E169"/>
    <mergeCell ref="E91:E95"/>
    <mergeCell ref="E96:E98"/>
    <mergeCell ref="E99:E101"/>
    <mergeCell ref="E102:E105"/>
    <mergeCell ref="E106:E108"/>
    <mergeCell ref="E109:E110"/>
    <mergeCell ref="E112:E114"/>
    <mergeCell ref="D125:D128"/>
    <mergeCell ref="D129:D132"/>
    <mergeCell ref="E115:E117"/>
    <mergeCell ref="E120:E124"/>
    <mergeCell ref="E125:E128"/>
    <mergeCell ref="E129:E132"/>
    <mergeCell ref="A522:A542"/>
    <mergeCell ref="D91:D95"/>
    <mergeCell ref="D96:D98"/>
    <mergeCell ref="D99:D101"/>
    <mergeCell ref="D102:D105"/>
    <mergeCell ref="D106:D108"/>
    <mergeCell ref="D109:D110"/>
    <mergeCell ref="D112:D114"/>
    <mergeCell ref="D115:D117"/>
    <mergeCell ref="D120:D124"/>
    <mergeCell ref="C129:C132"/>
    <mergeCell ref="C125:C128"/>
    <mergeCell ref="B120:B143"/>
    <mergeCell ref="C133:C137"/>
    <mergeCell ref="C102:C105"/>
    <mergeCell ref="C99:C101"/>
    <mergeCell ref="C96:C98"/>
    <mergeCell ref="C91:C95"/>
    <mergeCell ref="C115:C117"/>
    <mergeCell ref="C112:C114"/>
    <mergeCell ref="B112:B118"/>
    <mergeCell ref="C109:C110"/>
    <mergeCell ref="C106:C108"/>
    <mergeCell ref="C138:C143"/>
    <mergeCell ref="D87:D89"/>
    <mergeCell ref="D60:D63"/>
    <mergeCell ref="D64:D68"/>
    <mergeCell ref="D70:D75"/>
    <mergeCell ref="E70:E75"/>
    <mergeCell ref="D9:D16"/>
    <mergeCell ref="D17:D24"/>
    <mergeCell ref="D25:D31"/>
    <mergeCell ref="D32:D36"/>
    <mergeCell ref="D37:D42"/>
    <mergeCell ref="D43:D48"/>
    <mergeCell ref="D50:D53"/>
    <mergeCell ref="D54:D55"/>
    <mergeCell ref="D56:D59"/>
    <mergeCell ref="D76:D81"/>
    <mergeCell ref="E76:E81"/>
    <mergeCell ref="D82:D86"/>
    <mergeCell ref="E82:E86"/>
    <mergeCell ref="E64:E68"/>
    <mergeCell ref="E50:E53"/>
    <mergeCell ref="E54:E55"/>
    <mergeCell ref="E56:E59"/>
    <mergeCell ref="E9:E16"/>
    <mergeCell ref="E17:E24"/>
    <mergeCell ref="B9:B48"/>
    <mergeCell ref="C60:C63"/>
    <mergeCell ref="C56:C59"/>
    <mergeCell ref="C54:C55"/>
    <mergeCell ref="C50:C53"/>
    <mergeCell ref="B50:B68"/>
    <mergeCell ref="C43:C48"/>
    <mergeCell ref="C87:C89"/>
    <mergeCell ref="C82:C86"/>
    <mergeCell ref="C76:C81"/>
    <mergeCell ref="C70:C75"/>
    <mergeCell ref="B70:B89"/>
    <mergeCell ref="C64:C68"/>
    <mergeCell ref="C37:C42"/>
    <mergeCell ref="C32:C36"/>
    <mergeCell ref="C25:C31"/>
    <mergeCell ref="C17:C24"/>
    <mergeCell ref="C9:C16"/>
    <mergeCell ref="C120:C124"/>
    <mergeCell ref="C170:C177"/>
    <mergeCell ref="C162:C169"/>
    <mergeCell ref="C155:C161"/>
    <mergeCell ref="C146:C154"/>
    <mergeCell ref="B146:B193"/>
    <mergeCell ref="C207:C212"/>
    <mergeCell ref="C201:C206"/>
    <mergeCell ref="C195:C200"/>
    <mergeCell ref="B195:B224"/>
    <mergeCell ref="C185:C193"/>
    <mergeCell ref="C178:C184"/>
    <mergeCell ref="B91:B110"/>
    <mergeCell ref="C240:C245"/>
    <mergeCell ref="C233:C239"/>
    <mergeCell ref="C226:C232"/>
    <mergeCell ref="B226:B271"/>
    <mergeCell ref="C219:C224"/>
    <mergeCell ref="C213:C218"/>
    <mergeCell ref="B273:B332"/>
    <mergeCell ref="C265:C271"/>
    <mergeCell ref="C260:C264"/>
    <mergeCell ref="C256:C259"/>
    <mergeCell ref="C250:C255"/>
    <mergeCell ref="C246:C249"/>
    <mergeCell ref="C302:C307"/>
    <mergeCell ref="C297:C301"/>
    <mergeCell ref="C290:C296"/>
    <mergeCell ref="C284:C289"/>
    <mergeCell ref="C280:C283"/>
    <mergeCell ref="C273:C279"/>
    <mergeCell ref="C330:C332"/>
    <mergeCell ref="C324:C329"/>
    <mergeCell ref="C319:C323"/>
    <mergeCell ref="C314:C318"/>
    <mergeCell ref="C312:C313"/>
    <mergeCell ref="C308:C311"/>
    <mergeCell ref="C346:C353"/>
    <mergeCell ref="B346:B378"/>
    <mergeCell ref="C340:C344"/>
    <mergeCell ref="C334:C339"/>
    <mergeCell ref="B334:B344"/>
    <mergeCell ref="C381:C384"/>
    <mergeCell ref="B381:B399"/>
    <mergeCell ref="C372:C378"/>
    <mergeCell ref="C365:C371"/>
    <mergeCell ref="C359:C364"/>
    <mergeCell ref="B437:B462"/>
    <mergeCell ref="C480:C483"/>
    <mergeCell ref="C476:C479"/>
    <mergeCell ref="C472:C475"/>
    <mergeCell ref="B472:B486"/>
    <mergeCell ref="C465:C470"/>
    <mergeCell ref="B465:B470"/>
    <mergeCell ref="C354:C358"/>
    <mergeCell ref="C401:C405"/>
    <mergeCell ref="B401:B435"/>
    <mergeCell ref="C396:C399"/>
    <mergeCell ref="C393:C395"/>
    <mergeCell ref="C390:C392"/>
    <mergeCell ref="C385:C389"/>
    <mergeCell ref="C431:C435"/>
    <mergeCell ref="C426:C429"/>
    <mergeCell ref="C421:C425"/>
    <mergeCell ref="C413:C420"/>
    <mergeCell ref="C409:C412"/>
    <mergeCell ref="C406:C408"/>
    <mergeCell ref="B536:B540"/>
    <mergeCell ref="C532:C534"/>
    <mergeCell ref="C528:C531"/>
    <mergeCell ref="B528:B534"/>
    <mergeCell ref="C522:C526"/>
    <mergeCell ref="B522:B526"/>
    <mergeCell ref="E87:E89"/>
    <mergeCell ref="C499:C501"/>
    <mergeCell ref="C496:C498"/>
    <mergeCell ref="C493:C495"/>
    <mergeCell ref="C488:C492"/>
    <mergeCell ref="B488:B501"/>
    <mergeCell ref="C484:C485"/>
    <mergeCell ref="C513:C517"/>
    <mergeCell ref="B513:B519"/>
    <mergeCell ref="C510:C511"/>
    <mergeCell ref="C507:C509"/>
    <mergeCell ref="C503:C506"/>
    <mergeCell ref="B503:B511"/>
    <mergeCell ref="C459:C462"/>
    <mergeCell ref="C453:C458"/>
    <mergeCell ref="C448:C452"/>
    <mergeCell ref="C444:C447"/>
    <mergeCell ref="C437:C443"/>
    <mergeCell ref="D381:D384"/>
    <mergeCell ref="D385:D389"/>
    <mergeCell ref="D390:D392"/>
    <mergeCell ref="D393:D395"/>
    <mergeCell ref="D396:D399"/>
    <mergeCell ref="E381:E384"/>
    <mergeCell ref="E385:E389"/>
    <mergeCell ref="E390:E392"/>
    <mergeCell ref="E393:E395"/>
    <mergeCell ref="E396:E399"/>
    <mergeCell ref="E401:E405"/>
    <mergeCell ref="D401:D405"/>
    <mergeCell ref="D406:D408"/>
    <mergeCell ref="E406:E408"/>
    <mergeCell ref="D409:D412"/>
    <mergeCell ref="E409:E412"/>
    <mergeCell ref="D413:D420"/>
    <mergeCell ref="E413:E420"/>
    <mergeCell ref="D421:D425"/>
    <mergeCell ref="E421:E425"/>
    <mergeCell ref="D426:D429"/>
    <mergeCell ref="E426:E429"/>
    <mergeCell ref="D431:D435"/>
    <mergeCell ref="E431:E435"/>
    <mergeCell ref="D437:D443"/>
    <mergeCell ref="E437:E443"/>
    <mergeCell ref="D444:D447"/>
    <mergeCell ref="E444:E447"/>
    <mergeCell ref="D448:D452"/>
    <mergeCell ref="E448:E452"/>
    <mergeCell ref="D453:D458"/>
    <mergeCell ref="E453:E458"/>
    <mergeCell ref="D459:D462"/>
    <mergeCell ref="E459:E462"/>
    <mergeCell ref="E496:E498"/>
    <mergeCell ref="D499:D501"/>
    <mergeCell ref="E499:E501"/>
    <mergeCell ref="D503:D506"/>
    <mergeCell ref="E503:E506"/>
    <mergeCell ref="D465:D470"/>
    <mergeCell ref="D472:D475"/>
    <mergeCell ref="D476:D479"/>
    <mergeCell ref="D480:D483"/>
    <mergeCell ref="D484:D485"/>
    <mergeCell ref="E465:E470"/>
    <mergeCell ref="E472:E475"/>
    <mergeCell ref="E476:E479"/>
    <mergeCell ref="E480:E483"/>
    <mergeCell ref="E518:E519"/>
    <mergeCell ref="D518:D519"/>
    <mergeCell ref="C518:C519"/>
    <mergeCell ref="C536:C537"/>
    <mergeCell ref="D536:D537"/>
    <mergeCell ref="E536:E537"/>
    <mergeCell ref="E539:E540"/>
    <mergeCell ref="D539:D540"/>
    <mergeCell ref="C539:C540"/>
    <mergeCell ref="D532:D534"/>
    <mergeCell ref="E532:E534"/>
  </mergeCells>
  <dataValidations count="1">
    <dataValidation type="list" allowBlank="1" showInputMessage="1" showErrorMessage="1" sqref="D9:D48 D50:D68 D70:D89 D91:D110 D112:D118 D120:D143 D146:D193 D195:D224 D226:D271 D273:D332 D334:D344 D346:D378 D381:D399 D401:D435 D437:D462 D465:D470 D472:D486 D488:D501 D503:D511 D538:D539 D522:D526 D528:D534 D536 D513:D518">
      <formula1>Maturity_Rating</formula1>
    </dataValidation>
  </dataValidations>
  <pageMargins left="0.7" right="0.7" top="0.75" bottom="0.75" header="0.3" footer="0.3"/>
  <pageSetup paperSize="9" scale="57" fitToHeight="0" orientation="landscape" r:id="rId1"/>
  <rowBreaks count="10" manualBreakCount="10">
    <brk id="49" max="16383" man="1"/>
    <brk id="98" max="16383" man="1"/>
    <brk id="137" max="16383" man="1"/>
    <brk id="194" max="5" man="1"/>
    <brk id="245" max="16383" man="1"/>
    <brk id="289" max="16383" man="1"/>
    <brk id="333" max="16383" man="1"/>
    <brk id="412" max="16383" man="1"/>
    <brk id="462" max="5" man="1"/>
    <brk id="50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82"/>
  <sheetViews>
    <sheetView topLeftCell="A4" zoomScale="75" zoomScaleNormal="75" workbookViewId="0">
      <selection sqref="A1:K1"/>
    </sheetView>
  </sheetViews>
  <sheetFormatPr baseColWidth="10" defaultColWidth="9" defaultRowHeight="15.6" x14ac:dyDescent="0.3"/>
  <cols>
    <col min="1" max="1" width="24.09765625" customWidth="1"/>
  </cols>
  <sheetData>
    <row r="1" spans="1:11" x14ac:dyDescent="0.3">
      <c r="A1" s="132" t="s">
        <v>71</v>
      </c>
      <c r="B1" s="132"/>
      <c r="C1" s="132"/>
      <c r="D1" s="132"/>
      <c r="E1" s="132"/>
      <c r="F1" s="132"/>
      <c r="G1" s="132"/>
      <c r="H1" s="132"/>
      <c r="I1" s="132"/>
      <c r="J1" s="132"/>
      <c r="K1" s="132"/>
    </row>
    <row r="3" spans="1:11" x14ac:dyDescent="0.3">
      <c r="A3" s="5" t="s">
        <v>31</v>
      </c>
      <c r="B3" s="4"/>
      <c r="C3" s="4"/>
      <c r="D3" s="4"/>
      <c r="E3" s="4"/>
      <c r="F3" s="4"/>
      <c r="G3" s="4"/>
      <c r="H3" s="4"/>
      <c r="I3" s="4"/>
      <c r="J3" s="4"/>
      <c r="K3" s="4"/>
    </row>
    <row r="4" spans="1:11" x14ac:dyDescent="0.3">
      <c r="A4" t="s">
        <v>24</v>
      </c>
      <c r="B4" s="1">
        <f>B25</f>
        <v>2.7809523809523808</v>
      </c>
      <c r="C4" s="1">
        <f>$B$9</f>
        <v>2.5588293650793648</v>
      </c>
    </row>
    <row r="5" spans="1:11" x14ac:dyDescent="0.3">
      <c r="A5" t="s">
        <v>25</v>
      </c>
      <c r="B5" s="1">
        <f>Assessment!D380</f>
        <v>2.6833333333333336</v>
      </c>
      <c r="C5" s="1">
        <f t="shared" ref="C5:C9" si="0">$B$9</f>
        <v>2.5588293650793648</v>
      </c>
    </row>
    <row r="6" spans="1:11" x14ac:dyDescent="0.3">
      <c r="A6" t="s">
        <v>26</v>
      </c>
      <c r="B6" s="1">
        <f>Assessment!D464</f>
        <v>2.8887499999999999</v>
      </c>
      <c r="C6" s="1">
        <f t="shared" si="0"/>
        <v>2.5588293650793648</v>
      </c>
    </row>
    <row r="7" spans="1:11" x14ac:dyDescent="0.3">
      <c r="A7" t="s">
        <v>27</v>
      </c>
      <c r="B7" s="1">
        <f>Assessment!D521</f>
        <v>1.9966666666666668</v>
      </c>
      <c r="C7" s="1">
        <f t="shared" si="0"/>
        <v>2.5588293650793648</v>
      </c>
    </row>
    <row r="8" spans="1:11" x14ac:dyDescent="0.3">
      <c r="A8" t="s">
        <v>28</v>
      </c>
      <c r="B8" s="1">
        <f>Assessment!D542</f>
        <v>2.4444444444444446</v>
      </c>
      <c r="C8" s="1">
        <f t="shared" si="0"/>
        <v>2.5588293650793648</v>
      </c>
    </row>
    <row r="9" spans="1:11" x14ac:dyDescent="0.3">
      <c r="A9" s="5" t="s">
        <v>29</v>
      </c>
      <c r="B9" s="6">
        <f>SUM(B4:B8)/5</f>
        <v>2.5588293650793648</v>
      </c>
      <c r="C9" s="6">
        <f t="shared" si="0"/>
        <v>2.5588293650793648</v>
      </c>
    </row>
    <row r="18" spans="1:11" x14ac:dyDescent="0.3">
      <c r="A18" s="2" t="s">
        <v>65</v>
      </c>
      <c r="B18" s="2"/>
      <c r="C18" s="2"/>
      <c r="D18" s="2"/>
      <c r="E18" s="2"/>
      <c r="F18" s="2"/>
      <c r="G18" s="2"/>
      <c r="H18" s="2"/>
      <c r="I18" s="2"/>
      <c r="J18" s="2"/>
      <c r="K18" s="2"/>
    </row>
    <row r="19" spans="1:11" x14ac:dyDescent="0.3">
      <c r="A19" t="s">
        <v>13</v>
      </c>
      <c r="B19" s="1">
        <f>Assessment!D49</f>
        <v>2.5</v>
      </c>
      <c r="C19" s="1">
        <f t="shared" ref="C19:C25" si="1">$B$25</f>
        <v>2.7809523809523808</v>
      </c>
    </row>
    <row r="20" spans="1:11" x14ac:dyDescent="0.3">
      <c r="A20" t="s">
        <v>14</v>
      </c>
      <c r="B20" s="1">
        <f>Assessment!D69</f>
        <v>2.6</v>
      </c>
      <c r="C20" s="1">
        <f t="shared" si="1"/>
        <v>2.7809523809523808</v>
      </c>
    </row>
    <row r="21" spans="1:11" x14ac:dyDescent="0.3">
      <c r="A21" t="s">
        <v>15</v>
      </c>
      <c r="B21" s="1">
        <v>2</v>
      </c>
      <c r="C21" s="1">
        <f t="shared" si="1"/>
        <v>2.7809523809523808</v>
      </c>
    </row>
    <row r="22" spans="1:11" x14ac:dyDescent="0.3">
      <c r="A22" t="s">
        <v>32</v>
      </c>
      <c r="B22" s="1">
        <v>3</v>
      </c>
      <c r="C22" s="1">
        <f t="shared" si="1"/>
        <v>2.7809523809523808</v>
      </c>
    </row>
    <row r="23" spans="1:11" x14ac:dyDescent="0.3">
      <c r="A23" t="s">
        <v>33</v>
      </c>
      <c r="B23" s="1">
        <v>2</v>
      </c>
      <c r="C23" s="1">
        <f t="shared" si="1"/>
        <v>2.7809523809523808</v>
      </c>
    </row>
    <row r="24" spans="1:11" x14ac:dyDescent="0.3">
      <c r="A24" t="s">
        <v>34</v>
      </c>
      <c r="B24" s="1">
        <v>3</v>
      </c>
      <c r="C24" s="1">
        <f t="shared" si="1"/>
        <v>2.7809523809523808</v>
      </c>
    </row>
    <row r="25" spans="1:11" x14ac:dyDescent="0.3">
      <c r="A25" s="2" t="str">
        <f>Assessment!B145</f>
        <v>ID Subrating</v>
      </c>
      <c r="B25" s="3">
        <f>Assessment!D145</f>
        <v>2.7809523809523808</v>
      </c>
      <c r="C25" s="3">
        <f t="shared" si="1"/>
        <v>2.7809523809523808</v>
      </c>
    </row>
    <row r="33" spans="1:11" x14ac:dyDescent="0.3">
      <c r="A33" s="7" t="s">
        <v>66</v>
      </c>
      <c r="B33" s="7"/>
      <c r="C33" s="7"/>
      <c r="D33" s="7"/>
      <c r="E33" s="7"/>
      <c r="F33" s="7"/>
      <c r="G33" s="7"/>
      <c r="H33" s="7"/>
      <c r="I33" s="7"/>
      <c r="J33" s="7"/>
      <c r="K33" s="7"/>
    </row>
    <row r="34" spans="1:11" x14ac:dyDescent="0.3">
      <c r="A34" t="s">
        <v>23</v>
      </c>
      <c r="B34" s="1">
        <f>Assessment!D194</f>
        <v>1.6666666666666667</v>
      </c>
      <c r="C34" s="1">
        <f t="shared" ref="C34:C39" si="2">$B$40</f>
        <v>2.6833333333333336</v>
      </c>
    </row>
    <row r="35" spans="1:11" x14ac:dyDescent="0.3">
      <c r="A35" t="s">
        <v>35</v>
      </c>
      <c r="B35" s="1">
        <f>Assessment!D225</f>
        <v>2.6</v>
      </c>
      <c r="C35" s="1">
        <f t="shared" si="2"/>
        <v>2.6833333333333336</v>
      </c>
    </row>
    <row r="36" spans="1:11" x14ac:dyDescent="0.3">
      <c r="A36" t="s">
        <v>36</v>
      </c>
      <c r="B36" s="1">
        <f>Assessment!D272</f>
        <v>3</v>
      </c>
      <c r="C36" s="1">
        <f t="shared" si="2"/>
        <v>2.6833333333333336</v>
      </c>
    </row>
    <row r="37" spans="1:11" x14ac:dyDescent="0.3">
      <c r="A37" t="s">
        <v>37</v>
      </c>
      <c r="B37" s="1">
        <f>Assessment!D333</f>
        <v>2.6666666666666665</v>
      </c>
      <c r="C37" s="1">
        <f t="shared" si="2"/>
        <v>2.6833333333333336</v>
      </c>
    </row>
    <row r="38" spans="1:11" x14ac:dyDescent="0.3">
      <c r="A38" t="s">
        <v>38</v>
      </c>
      <c r="B38" s="1">
        <f>Assessment!D345</f>
        <v>3</v>
      </c>
      <c r="C38" s="1">
        <f t="shared" si="2"/>
        <v>2.6833333333333336</v>
      </c>
    </row>
    <row r="39" spans="1:11" x14ac:dyDescent="0.3">
      <c r="A39" t="s">
        <v>39</v>
      </c>
      <c r="B39" s="1">
        <f>Assessment!D379</f>
        <v>3.1666666666666665</v>
      </c>
      <c r="C39" s="1">
        <f t="shared" si="2"/>
        <v>2.6833333333333336</v>
      </c>
    </row>
    <row r="40" spans="1:11" x14ac:dyDescent="0.3">
      <c r="A40" s="7" t="s">
        <v>22</v>
      </c>
      <c r="B40" s="8">
        <f>Assessment!D380</f>
        <v>2.6833333333333336</v>
      </c>
      <c r="C40" s="8">
        <f>$B$40</f>
        <v>2.6833333333333336</v>
      </c>
    </row>
    <row r="48" spans="1:11" x14ac:dyDescent="0.3">
      <c r="A48" s="11" t="s">
        <v>67</v>
      </c>
      <c r="B48" s="9"/>
      <c r="C48" s="9"/>
      <c r="D48" s="9"/>
      <c r="E48" s="9"/>
      <c r="F48" s="9"/>
      <c r="G48" s="9"/>
      <c r="H48" s="9"/>
      <c r="I48" s="9"/>
      <c r="J48" s="9"/>
      <c r="K48" s="9"/>
    </row>
    <row r="49" spans="1:11" x14ac:dyDescent="0.3">
      <c r="A49" t="s">
        <v>40</v>
      </c>
      <c r="B49" s="1">
        <f>Assessment!D400</f>
        <v>3.2</v>
      </c>
      <c r="C49" s="1">
        <f t="shared" ref="C49:C51" si="3">$B$52</f>
        <v>2.8887499999999999</v>
      </c>
    </row>
    <row r="50" spans="1:11" x14ac:dyDescent="0.3">
      <c r="A50" t="s">
        <v>41</v>
      </c>
      <c r="B50" s="1">
        <f>Assessment!D436</f>
        <v>2.625</v>
      </c>
      <c r="C50" s="1">
        <f t="shared" si="3"/>
        <v>2.8887499999999999</v>
      </c>
    </row>
    <row r="51" spans="1:11" x14ac:dyDescent="0.3">
      <c r="A51" t="s">
        <v>42</v>
      </c>
      <c r="B51" s="1">
        <f>Assessment!D463</f>
        <v>2.8412500000000001</v>
      </c>
      <c r="C51" s="1">
        <f t="shared" si="3"/>
        <v>2.8887499999999999</v>
      </c>
    </row>
    <row r="52" spans="1:11" x14ac:dyDescent="0.3">
      <c r="A52" s="11" t="s">
        <v>44</v>
      </c>
      <c r="B52" s="12">
        <f>Assessment!D464</f>
        <v>2.8887499999999999</v>
      </c>
      <c r="C52" s="12">
        <f>$B$52</f>
        <v>2.8887499999999999</v>
      </c>
    </row>
    <row r="63" spans="1:11" x14ac:dyDescent="0.3">
      <c r="A63" s="10" t="s">
        <v>68</v>
      </c>
      <c r="B63" s="10"/>
      <c r="C63" s="10"/>
      <c r="D63" s="10"/>
      <c r="E63" s="10"/>
      <c r="F63" s="10"/>
      <c r="G63" s="10"/>
      <c r="H63" s="10"/>
      <c r="I63" s="10"/>
      <c r="J63" s="10"/>
      <c r="K63" s="10"/>
    </row>
    <row r="64" spans="1:11" x14ac:dyDescent="0.3">
      <c r="A64" t="s">
        <v>43</v>
      </c>
      <c r="B64" s="1">
        <f>Assessment!D471</f>
        <v>3</v>
      </c>
      <c r="C64" s="1">
        <f t="shared" ref="C64:C68" si="4">$B$69</f>
        <v>1.9966666666666668</v>
      </c>
    </row>
    <row r="65" spans="1:11" x14ac:dyDescent="0.3">
      <c r="A65" t="s">
        <v>55</v>
      </c>
      <c r="B65" s="1">
        <f>Assessment!D487</f>
        <v>2.4</v>
      </c>
      <c r="C65" s="1">
        <f t="shared" si="4"/>
        <v>1.9966666666666668</v>
      </c>
    </row>
    <row r="66" spans="1:11" x14ac:dyDescent="0.3">
      <c r="A66" t="s">
        <v>56</v>
      </c>
      <c r="B66" s="1">
        <f>Assessment!D502</f>
        <v>0.75</v>
      </c>
      <c r="C66" s="1">
        <f t="shared" si="4"/>
        <v>1.9966666666666668</v>
      </c>
    </row>
    <row r="67" spans="1:11" x14ac:dyDescent="0.3">
      <c r="A67" t="s">
        <v>57</v>
      </c>
      <c r="B67" s="1">
        <f>Assessment!D512</f>
        <v>2.3333333333333335</v>
      </c>
      <c r="C67" s="1">
        <f t="shared" si="4"/>
        <v>1.9966666666666668</v>
      </c>
    </row>
    <row r="68" spans="1:11" x14ac:dyDescent="0.3">
      <c r="A68" t="s">
        <v>58</v>
      </c>
      <c r="B68" s="1">
        <f>Assessment!D520</f>
        <v>1.5</v>
      </c>
      <c r="C68" s="1">
        <f t="shared" si="4"/>
        <v>1.9966666666666668</v>
      </c>
    </row>
    <row r="69" spans="1:11" x14ac:dyDescent="0.3">
      <c r="A69" s="10" t="s">
        <v>54</v>
      </c>
      <c r="B69" s="13">
        <f>Assessment!D521</f>
        <v>1.9966666666666668</v>
      </c>
      <c r="C69" s="13">
        <f>$B$69</f>
        <v>1.9966666666666668</v>
      </c>
    </row>
    <row r="78" spans="1:11" x14ac:dyDescent="0.3">
      <c r="A78" s="14" t="s">
        <v>64</v>
      </c>
      <c r="B78" s="14"/>
      <c r="C78" s="14"/>
      <c r="D78" s="14"/>
      <c r="E78" s="14"/>
      <c r="F78" s="14"/>
      <c r="G78" s="14"/>
      <c r="H78" s="14"/>
      <c r="I78" s="14"/>
      <c r="J78" s="14"/>
      <c r="K78" s="14"/>
    </row>
    <row r="79" spans="1:11" x14ac:dyDescent="0.3">
      <c r="A79" t="s">
        <v>59</v>
      </c>
      <c r="B79" s="1">
        <f>Assessment!D527</f>
        <v>2</v>
      </c>
      <c r="C79" s="1">
        <f t="shared" ref="C79:C81" si="5">$B$82</f>
        <v>2.4444444444444446</v>
      </c>
    </row>
    <row r="80" spans="1:11" x14ac:dyDescent="0.3">
      <c r="A80" t="s">
        <v>60</v>
      </c>
      <c r="B80" s="1">
        <f>Assessment!D535</f>
        <v>3</v>
      </c>
      <c r="C80" s="1">
        <f t="shared" si="5"/>
        <v>2.4444444444444446</v>
      </c>
    </row>
    <row r="81" spans="1:3" x14ac:dyDescent="0.3">
      <c r="A81" t="s">
        <v>61</v>
      </c>
      <c r="B81" s="1">
        <f>Assessment!D541</f>
        <v>2.3333333333333335</v>
      </c>
      <c r="C81" s="1">
        <f t="shared" si="5"/>
        <v>2.4444444444444446</v>
      </c>
    </row>
    <row r="82" spans="1:3" x14ac:dyDescent="0.3">
      <c r="A82" s="14" t="s">
        <v>12</v>
      </c>
      <c r="B82" s="15">
        <f>Assessment!D542</f>
        <v>2.4444444444444446</v>
      </c>
      <c r="C82" s="15">
        <f>$B$82</f>
        <v>2.4444444444444446</v>
      </c>
    </row>
  </sheetData>
  <sheetProtection sheet="1" objects="1" scenarios="1"/>
  <mergeCells count="1">
    <mergeCell ref="A1:K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5:E11"/>
  <sheetViews>
    <sheetView workbookViewId="0"/>
  </sheetViews>
  <sheetFormatPr baseColWidth="10" defaultColWidth="9" defaultRowHeight="15.6" x14ac:dyDescent="0.3"/>
  <cols>
    <col min="2" max="2" width="56.3984375" customWidth="1"/>
  </cols>
  <sheetData>
    <row r="5" spans="1:5" x14ac:dyDescent="0.3">
      <c r="A5" s="18" t="s">
        <v>72</v>
      </c>
      <c r="B5" s="19"/>
      <c r="E5" s="22"/>
    </row>
    <row r="6" spans="1:5" x14ac:dyDescent="0.3">
      <c r="A6" s="20">
        <v>0</v>
      </c>
      <c r="B6" s="16" t="s">
        <v>74</v>
      </c>
      <c r="E6" s="22"/>
    </row>
    <row r="7" spans="1:5" x14ac:dyDescent="0.3">
      <c r="A7" s="20">
        <v>1</v>
      </c>
      <c r="B7" s="16" t="s">
        <v>75</v>
      </c>
      <c r="E7" s="22"/>
    </row>
    <row r="8" spans="1:5" x14ac:dyDescent="0.3">
      <c r="A8" s="20">
        <v>2</v>
      </c>
      <c r="B8" s="16" t="s">
        <v>76</v>
      </c>
      <c r="E8" s="22"/>
    </row>
    <row r="9" spans="1:5" x14ac:dyDescent="0.3">
      <c r="A9" s="20">
        <v>3</v>
      </c>
      <c r="B9" s="16" t="s">
        <v>77</v>
      </c>
      <c r="E9" s="22"/>
    </row>
    <row r="10" spans="1:5" x14ac:dyDescent="0.3">
      <c r="A10" s="20">
        <v>4</v>
      </c>
      <c r="B10" s="16" t="s">
        <v>78</v>
      </c>
    </row>
    <row r="11" spans="1:5" x14ac:dyDescent="0.3">
      <c r="A11" s="21" t="s">
        <v>73</v>
      </c>
      <c r="B11" s="17" t="s">
        <v>79</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kation strom.ch" ma:contentTypeID="0x01010031CCECC157C41F4887EAD092E25841D2002A12109429C16241845F532FB821F568" ma:contentTypeVersion="23" ma:contentTypeDescription="" ma:contentTypeScope="" ma:versionID="ff876179122c7865a76f84ccde2ddaf0">
  <xsd:schema xmlns:xsd="http://www.w3.org/2001/XMLSchema" xmlns:xs="http://www.w3.org/2001/XMLSchema" xmlns:p="http://schemas.microsoft.com/office/2006/metadata/properties" xmlns:ns2="387b9eda-08c3-4f73-a27e-14916093c39f" xmlns:ns3="42bb068d-e41c-4f31-835a-da58e01bd158" targetNamespace="http://schemas.microsoft.com/office/2006/metadata/properties" ma:root="true" ma:fieldsID="4ae6bf9010eb9d7a738504233ca898c2" ns2:_="" ns3:_="">
    <xsd:import namespace="387b9eda-08c3-4f73-a27e-14916093c39f"/>
    <xsd:import namespace="42bb068d-e41c-4f31-835a-da58e01bd158"/>
    <xsd:element name="properties">
      <xsd:complexType>
        <xsd:sequence>
          <xsd:element name="documentManagement">
            <xsd:complexType>
              <xsd:all>
                <xsd:element ref="ns2:webBeschreibung" minOccurs="0"/>
                <xsd:element ref="ns2:ce54d26d242642eaa2e1a8a811166515" minOccurs="0"/>
                <xsd:element ref="ns2:TaxCatchAll" minOccurs="0"/>
                <xsd:element ref="ns2:TaxCatchAllLabel" minOccurs="0"/>
                <xsd:element ref="ns2:c1c950a9968d405d850fafadc647d9f9" minOccurs="0"/>
                <xsd:element ref="ns2:webSprache"/>
                <xsd:element ref="ns3:MediaServiceMetadata" minOccurs="0"/>
                <xsd:element ref="ns3:MediaServiceFastMetadata" minOccurs="0"/>
                <xsd:element ref="ns2:webNurMitglieder" minOccurs="0"/>
                <xsd:element ref="ns2:webAutor" minOccurs="0"/>
                <xsd:element ref="ns3:MediaServiceOCR" minOccurs="0"/>
                <xsd:element ref="ns3:MediaServiceDateTaken"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b9eda-08c3-4f73-a27e-14916093c39f" elementFormDefault="qualified">
    <xsd:import namespace="http://schemas.microsoft.com/office/2006/documentManagement/types"/>
    <xsd:import namespace="http://schemas.microsoft.com/office/infopath/2007/PartnerControls"/>
    <xsd:element name="webBeschreibung" ma:index="8" nillable="true" ma:displayName="Beschreibung" ma:internalName="webBeschreibung">
      <xsd:simpleType>
        <xsd:restriction base="dms:Note">
          <xsd:maxLength value="255"/>
        </xsd:restriction>
      </xsd:simpleType>
    </xsd:element>
    <xsd:element name="ce54d26d242642eaa2e1a8a811166515" ma:index="9" ma:taxonomy="true" ma:internalName="ce54d26d242642eaa2e1a8a811166515" ma:taxonomyFieldName="webDokumententyp" ma:displayName="Dokumententyp" ma:readOnly="false" ma:default="" ma:fieldId="{ce54d26d-2426-42ea-a2e1-a8a811166515}" ma:sspId="3a665c18-619d-423b-beb0-5e81b262622c" ma:termSetId="62d4e872-dd5f-4eb3-abaf-cc65b700e3d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73e525-b879-401f-b39f-f0faa7b16aa0}" ma:internalName="TaxCatchAll" ma:showField="CatchAllData" ma:web="387b9eda-08c3-4f73-a27e-14916093c39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c973e525-b879-401f-b39f-f0faa7b16aa0}" ma:internalName="TaxCatchAllLabel" ma:readOnly="true" ma:showField="CatchAllDataLabel" ma:web="387b9eda-08c3-4f73-a27e-14916093c39f">
      <xsd:complexType>
        <xsd:complexContent>
          <xsd:extension base="dms:MultiChoiceLookup">
            <xsd:sequence>
              <xsd:element name="Value" type="dms:Lookup" maxOccurs="unbounded" minOccurs="0" nillable="true"/>
            </xsd:sequence>
          </xsd:extension>
        </xsd:complexContent>
      </xsd:complexType>
    </xsd:element>
    <xsd:element name="c1c950a9968d405d850fafadc647d9f9" ma:index="13" ma:taxonomy="true" ma:internalName="c1c950a9968d405d850fafadc647d9f9" ma:taxonomyFieldName="webThema" ma:displayName="Thema" ma:readOnly="false" ma:default="" ma:fieldId="{c1c950a9-968d-405d-850f-afadc647d9f9}" ma:sspId="3a665c18-619d-423b-beb0-5e81b262622c" ma:termSetId="9551d2b7-5e35-4885-907e-c92378d5bf3f" ma:anchorId="00000000-0000-0000-0000-000000000000" ma:open="false" ma:isKeyword="false">
      <xsd:complexType>
        <xsd:sequence>
          <xsd:element ref="pc:Terms" minOccurs="0" maxOccurs="1"/>
        </xsd:sequence>
      </xsd:complexType>
    </xsd:element>
    <xsd:element name="webSprache" ma:index="15" ma:displayName="Sprache der Publikation" ma:format="Dropdown" ma:internalName="webSprache" ma:readOnly="false">
      <xsd:simpleType>
        <xsd:restriction base="dms:Choice">
          <xsd:enumeration value="Deutsch"/>
          <xsd:enumeration value="Französisch"/>
          <xsd:enumeration value="Italienisch"/>
        </xsd:restriction>
      </xsd:simpleType>
    </xsd:element>
    <xsd:element name="webNurMitglieder" ma:index="18" nillable="true" ma:displayName="Nur für Mitglieder sichtbar" ma:default="0" ma:internalName="webNurMitglieder">
      <xsd:simpleType>
        <xsd:restriction base="dms:Boolean"/>
      </xsd:simpleType>
    </xsd:element>
    <xsd:element name="webAutor" ma:index="19" nillable="true" ma:displayName="Publikation angefordert durch" ma:description="Autor (Veröffentlicher) der Publikation" ma:internalName="webAu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b068d-e41c-4f31-835a-da58e01bd158"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a665c18-619d-423b-beb0-5e81b262622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Beschreibung xmlns="387b9eda-08c3-4f73-a27e-14916093c39f">Das Handbuch «Grundschutz für 'Operational
Technology' in der Stromversorgung» finden Sie hier: www.strom.ch/ot-scty</webBeschreibung>
    <ce54d26d242642eaa2e1a8a811166515 xmlns="387b9eda-08c3-4f73-a27e-14916093c39f">
      <Terms xmlns="http://schemas.microsoft.com/office/infopath/2007/PartnerControls">
        <TermInfo xmlns="http://schemas.microsoft.com/office/infopath/2007/PartnerControls">
          <TermName xmlns="http://schemas.microsoft.com/office/infopath/2007/PartnerControls">Handbuch/Werkzeug</TermName>
          <TermId xmlns="http://schemas.microsoft.com/office/infopath/2007/PartnerControls">aa96f40a-92ea-439f-85bc-a128554767f4</TermId>
        </TermInfo>
      </Terms>
    </ce54d26d242642eaa2e1a8a811166515>
    <c1c950a9968d405d850fafadc647d9f9 xmlns="387b9eda-08c3-4f73-a27e-14916093c39f">
      <Terms xmlns="http://schemas.microsoft.com/office/infopath/2007/PartnerControls">
        <TermInfo xmlns="http://schemas.microsoft.com/office/infopath/2007/PartnerControls">
          <TermName xmlns="http://schemas.microsoft.com/office/infopath/2007/PartnerControls">Daten und Digitalisierung</TermName>
          <TermId xmlns="http://schemas.microsoft.com/office/infopath/2007/PartnerControls">7a37cdcb-d7e7-4e25-ac37-a2389cca3a53</TermId>
        </TermInfo>
      </Terms>
    </c1c950a9968d405d850fafadc647d9f9>
    <webSprache xmlns="387b9eda-08c3-4f73-a27e-14916093c39f">Deutsch</webSprache>
    <TaxCatchAll xmlns="387b9eda-08c3-4f73-a27e-14916093c39f">
      <Value>19</Value>
      <Value>142</Value>
      <Value>16</Value>
    </TaxCatchAll>
    <webNurMitglieder xmlns="387b9eda-08c3-4f73-a27e-14916093c39f">false</webNurMitglieder>
    <webAutor xmlns="387b9eda-08c3-4f73-a27e-14916093c39f" xsi:nil="true"/>
    <lcf76f155ced4ddcb4097134ff3c332f xmlns="42bb068d-e41c-4f31-835a-da58e01bd1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2F4C9-F0BE-4CD6-8D16-64EFF1AEE813}"/>
</file>

<file path=customXml/itemProps2.xml><?xml version="1.0" encoding="utf-8"?>
<ds:datastoreItem xmlns:ds="http://schemas.openxmlformats.org/officeDocument/2006/customXml" ds:itemID="{CBB68E80-C9E4-45F4-84CA-E3C370272022}">
  <ds:schemaRefs>
    <ds:schemaRef ds:uri="http://purl.org/dc/elements/1.1/"/>
    <ds:schemaRef ds:uri="http://purl.org/dc/terms/"/>
    <ds:schemaRef ds:uri="http://schemas.openxmlformats.org/package/2006/metadata/core-properties"/>
    <ds:schemaRef ds:uri="a431ae5e-3c25-4e94-9d05-372efd89ec2b"/>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6604B70-88FA-4746-99F2-CD1548DBB8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Assessment</vt:lpstr>
      <vt:lpstr>Resultate</vt:lpstr>
      <vt:lpstr>Hilfsfunktionen</vt:lpstr>
      <vt:lpstr>Assessment!Druckbereich</vt:lpstr>
      <vt:lpstr>Maturity_Rating</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Tool zu Handbuch Grundschutz für «Operational Technology» in der Stromversorgung (OT_SCTY 2018)</dc:title>
  <dc:creator>Urs P. Küderli</dc:creator>
  <cp:keywords>WL;Cybersecurity;Minimalstandard</cp:keywords>
  <cp:lastModifiedBy>Schirato Daniel EBB-P</cp:lastModifiedBy>
  <cp:lastPrinted>2017-10-17T07:01:04Z</cp:lastPrinted>
  <dcterms:created xsi:type="dcterms:W3CDTF">2017-01-10T18:18:22Z</dcterms:created>
  <dcterms:modified xsi:type="dcterms:W3CDTF">2017-10-17T07:01:13Z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0x01010031CCECC157C41F4887EAD092E25841D2002A12109429C16241845F532FB821F568</vt:lpwstr>
  </property>
  <property fmtid="{D5CDD505-2E9C-101B-9397-08002B2CF9AE}" pid="4" name="_NewReviewCycle">
    <vt:lpwstr/>
  </property>
  <property fmtid="{D5CDD505-2E9C-101B-9397-08002B2CF9AE}" pid="5" name="d0be2ace11f8492986433e8cfb09a666">
    <vt:lpwstr>Publiziert|94de3c7c-fe39-472a-b624-4a44a70e74e5</vt:lpwstr>
  </property>
  <property fmtid="{D5CDD505-2E9C-101B-9397-08002B2CF9AE}" pid="6" name="webPublikationsstatus">
    <vt:lpwstr>16;#Publiziert|94de3c7c-fe39-472a-b624-4a44a70e74e5</vt:lpwstr>
  </property>
  <property fmtid="{D5CDD505-2E9C-101B-9397-08002B2CF9AE}" pid="7" name="webDokumententyp">
    <vt:lpwstr>142;#Handbuch/Werkzeug|aa96f40a-92ea-439f-85bc-a128554767f4</vt:lpwstr>
  </property>
  <property fmtid="{D5CDD505-2E9C-101B-9397-08002B2CF9AE}" pid="8" name="webThema">
    <vt:lpwstr>19;#Daten und Digitalisierung|7a37cdcb-d7e7-4e25-ac37-a2389cca3a53</vt:lpwstr>
  </property>
  <property fmtid="{D5CDD505-2E9C-101B-9397-08002B2CF9AE}" pid="9" name="MediaServiceImageTags">
    <vt:lpwstr/>
  </property>
</Properties>
</file>